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SÄPALLOKIRJA 2024\"/>
    </mc:Choice>
  </mc:AlternateContent>
  <xr:revisionPtr revIDLastSave="0" documentId="13_ncr:1_{83B842CD-5953-4CAF-902D-DFCFEC792857}" xr6:coauthVersionLast="47" xr6:coauthVersionMax="47" xr10:uidLastSave="{00000000-0000-0000-0000-000000000000}"/>
  <bookViews>
    <workbookView xWindow="0" yWindow="0" windowWidth="24000" windowHeight="12900" tabRatio="547" xr2:uid="{00000000-000D-0000-FFFF-FFFF00000000}"/>
  </bookViews>
  <sheets>
    <sheet name="Fera" sheetId="85" r:id="rId1"/>
    <sheet name="HP" sheetId="86" r:id="rId2"/>
    <sheet name="Tahko" sheetId="87" r:id="rId3"/>
    <sheet name="JoMa" sheetId="88" r:id="rId4"/>
    <sheet name="Kirittäret" sheetId="90" r:id="rId5"/>
    <sheet name="Virkiä" sheetId="89" r:id="rId6"/>
    <sheet name="Mailattaret" sheetId="91" r:id="rId7"/>
    <sheet name="Manse PP" sheetId="92" r:id="rId8"/>
    <sheet name="Pesäkarhut" sheetId="93" r:id="rId9"/>
    <sheet name="PöU" sheetId="96" r:id="rId10"/>
    <sheet name="Roihu" sheetId="94" r:id="rId11"/>
    <sheet name="SMJ" sheetId="9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93" l="1"/>
  <c r="AO7" i="93"/>
  <c r="AO8" i="93"/>
  <c r="AO9" i="93"/>
  <c r="AL10" i="93"/>
  <c r="AM10" i="93"/>
  <c r="AN10" i="93"/>
  <c r="AN9" i="94"/>
  <c r="AM9" i="94"/>
  <c r="AL9" i="94"/>
  <c r="AO8" i="94"/>
  <c r="AO7" i="94"/>
  <c r="AO6" i="94"/>
  <c r="AO5" i="94"/>
  <c r="AO4" i="94"/>
  <c r="AO3" i="94"/>
  <c r="AO9" i="94" s="1"/>
  <c r="AL5" i="96"/>
  <c r="AM5" i="96"/>
  <c r="AN5" i="96"/>
  <c r="AO4" i="96"/>
  <c r="AO5" i="96" s="1"/>
  <c r="AO5" i="93"/>
  <c r="AO10" i="93" s="1"/>
  <c r="AO4" i="93"/>
  <c r="AO3" i="93"/>
  <c r="AN7" i="92"/>
  <c r="AM7" i="92"/>
  <c r="AL7" i="92"/>
  <c r="AO6" i="92"/>
  <c r="AO5" i="92"/>
  <c r="AO4" i="92"/>
  <c r="AO3" i="92"/>
  <c r="AO7" i="92" s="1"/>
  <c r="AN4" i="91"/>
  <c r="AM4" i="91"/>
  <c r="AL4" i="91"/>
  <c r="AO3" i="91"/>
  <c r="AO4" i="91" s="1"/>
  <c r="AN10" i="89"/>
  <c r="AM10" i="89"/>
  <c r="AL10" i="89"/>
  <c r="AO9" i="89"/>
  <c r="AO8" i="89"/>
  <c r="AO7" i="89"/>
  <c r="AO6" i="89"/>
  <c r="AO5" i="89"/>
  <c r="AO4" i="89"/>
  <c r="AO3" i="89"/>
  <c r="AO10" i="89" s="1"/>
  <c r="AN8" i="90"/>
  <c r="AM8" i="90"/>
  <c r="AL8" i="90"/>
  <c r="AO7" i="90"/>
  <c r="AO6" i="90"/>
  <c r="AO5" i="90"/>
  <c r="AO4" i="90"/>
  <c r="AO3" i="90"/>
  <c r="AO8" i="90" s="1"/>
  <c r="AN8" i="88"/>
  <c r="AM8" i="88"/>
  <c r="AL8" i="88"/>
  <c r="AO7" i="88"/>
  <c r="AO6" i="88"/>
  <c r="AO5" i="88"/>
  <c r="AO4" i="88"/>
  <c r="AO3" i="88"/>
  <c r="AO8" i="88" s="1"/>
  <c r="AO18" i="87"/>
  <c r="AN18" i="87"/>
  <c r="AM18" i="87"/>
  <c r="AL18" i="87"/>
  <c r="AL15" i="86"/>
  <c r="AN15" i="86"/>
  <c r="AM15" i="86"/>
  <c r="AO14" i="86"/>
  <c r="AO13" i="86"/>
  <c r="AO12" i="86"/>
  <c r="AO11" i="86"/>
  <c r="AO10" i="86"/>
  <c r="AO9" i="86"/>
  <c r="AO8" i="86"/>
  <c r="AO7" i="86"/>
  <c r="AO6" i="86"/>
  <c r="AO5" i="86"/>
  <c r="AO4" i="86"/>
  <c r="AO3" i="86"/>
  <c r="AO15" i="86" s="1"/>
  <c r="AN10" i="85" l="1"/>
  <c r="AM10" i="85"/>
  <c r="AL10" i="85"/>
  <c r="AO9" i="85"/>
  <c r="AO8" i="85"/>
  <c r="AO7" i="85"/>
  <c r="AO6" i="85"/>
  <c r="AO5" i="85"/>
  <c r="AO4" i="85"/>
  <c r="AO3" i="85"/>
  <c r="AO10" i="85" s="1"/>
</calcChain>
</file>

<file path=xl/sharedStrings.xml><?xml version="1.0" encoding="utf-8"?>
<sst xmlns="http://schemas.openxmlformats.org/spreadsheetml/2006/main" count="6749" uniqueCount="1945">
  <si>
    <t>synt.aika</t>
  </si>
  <si>
    <t>Seinäjoen Maila-Jussit</t>
  </si>
  <si>
    <t>Yleisöennätys:</t>
  </si>
  <si>
    <t>Pelikenttä:</t>
  </si>
  <si>
    <t>synt.paikka</t>
  </si>
  <si>
    <t>Seura perustettu:</t>
  </si>
  <si>
    <t xml:space="preserve">Yleisöennätys: </t>
  </si>
  <si>
    <t>Sotkamo</t>
  </si>
  <si>
    <t>Oulu</t>
  </si>
  <si>
    <t xml:space="preserve">Seura perustettu:  </t>
  </si>
  <si>
    <t>Ilmajoki</t>
  </si>
  <si>
    <t>Jyväskylä</t>
  </si>
  <si>
    <t>Muhoksen Pallo-Salamat</t>
  </si>
  <si>
    <t>Haminan Palloilijat</t>
  </si>
  <si>
    <t>Helsinki</t>
  </si>
  <si>
    <t>Turku</t>
  </si>
  <si>
    <t>Muhos</t>
  </si>
  <si>
    <t>16.9.2004  Jyväskylän Etukenttä Oy:n toimisto</t>
  </si>
  <si>
    <t>Pori</t>
  </si>
  <si>
    <t>Ylihärmän Pesis-Junkkarit</t>
  </si>
  <si>
    <t>Kempeleen Kiri</t>
  </si>
  <si>
    <t>Eveliina Kesti</t>
  </si>
  <si>
    <t>Rauma</t>
  </si>
  <si>
    <t>Ilmajoen Kisailijat</t>
  </si>
  <si>
    <t>Lapuan Virkiä</t>
  </si>
  <si>
    <t>syksyllä 1907, Lapuan nuorisoseuran kokouksen väliajalla</t>
  </si>
  <si>
    <t>Turku-Pesis</t>
  </si>
  <si>
    <t>Viinijärven Urheilijat</t>
  </si>
  <si>
    <t>28.11.1985  Ravintola Karhu Kruunu</t>
  </si>
  <si>
    <t>Järvenpää</t>
  </si>
  <si>
    <t>Oulun Lippo Juniorit</t>
  </si>
  <si>
    <t>7.4.1958  Y-talo, Rauma</t>
  </si>
  <si>
    <t>LP Juniorit</t>
  </si>
  <si>
    <t>Joensuun Maila</t>
  </si>
  <si>
    <t>Espoo</t>
  </si>
  <si>
    <t>Virpi Hukka</t>
  </si>
  <si>
    <t>Kerava</t>
  </si>
  <si>
    <t>Kankaanpää</t>
  </si>
  <si>
    <t>Kankaanpään Maila</t>
  </si>
  <si>
    <t>Seinäjoki</t>
  </si>
  <si>
    <t>KeKi</t>
  </si>
  <si>
    <t>Virkiä</t>
  </si>
  <si>
    <t>Pesäkarhut</t>
  </si>
  <si>
    <t>Eeva Mäki-Maukola</t>
  </si>
  <si>
    <t>Henna Juka</t>
  </si>
  <si>
    <t>Kuusankoski</t>
  </si>
  <si>
    <t>Kuusankosken Puhti</t>
  </si>
  <si>
    <t>Loimaa</t>
  </si>
  <si>
    <t>Aino-Kaisa Mantere</t>
  </si>
  <si>
    <t>Kiteen Pallo-90</t>
  </si>
  <si>
    <t>Puolivälierät</t>
  </si>
  <si>
    <t>Laura Toikkanen</t>
  </si>
  <si>
    <t>OTT</t>
  </si>
  <si>
    <t>KUN</t>
  </si>
  <si>
    <t>LÖI</t>
  </si>
  <si>
    <t>TOI</t>
  </si>
  <si>
    <t>KL</t>
  </si>
  <si>
    <t>KL-%</t>
  </si>
  <si>
    <t>IL</t>
  </si>
  <si>
    <t>PLAY OFF</t>
  </si>
  <si>
    <t>Katja Saari</t>
  </si>
  <si>
    <t>Armi Ahola</t>
  </si>
  <si>
    <t>Emilia Itävalo</t>
  </si>
  <si>
    <t>Laitilan Jyske</t>
  </si>
  <si>
    <t>Kempele</t>
  </si>
  <si>
    <t>Nurmo</t>
  </si>
  <si>
    <t>Nurmon Jymy</t>
  </si>
  <si>
    <t>Tyrnävä</t>
  </si>
  <si>
    <t>Tyrnävän Tempaus</t>
  </si>
  <si>
    <t>Lapua</t>
  </si>
  <si>
    <t>Tampere</t>
  </si>
  <si>
    <t>Riina Kerola</t>
  </si>
  <si>
    <t>Janette Lepistö</t>
  </si>
  <si>
    <t>Hamina</t>
  </si>
  <si>
    <t>Marianne Roiha</t>
  </si>
  <si>
    <t>Taipalsaari</t>
  </si>
  <si>
    <t>Kuopio</t>
  </si>
  <si>
    <t>Emilia Linna</t>
  </si>
  <si>
    <t>Tohmajärvi</t>
  </si>
  <si>
    <t>17.5.1932  Helsingin Ylioppilastalon Etelä-Pohjalainen osakunta</t>
  </si>
  <si>
    <t>Jalasjärvi</t>
  </si>
  <si>
    <t>Jari Kortelainen</t>
  </si>
  <si>
    <t>Jarkko Pokela</t>
  </si>
  <si>
    <t>Juhani Rannikko</t>
  </si>
  <si>
    <t>Arto Felin</t>
  </si>
  <si>
    <t>Vesa Ranta</t>
  </si>
  <si>
    <t>Jouko Järvenpää</t>
  </si>
  <si>
    <t>Teemu Körkkö</t>
  </si>
  <si>
    <t>Jukka Pajala</t>
  </si>
  <si>
    <t>58/135  43,0%</t>
  </si>
  <si>
    <t>Marko Huhtanen</t>
  </si>
  <si>
    <t>4/11  36,4%</t>
  </si>
  <si>
    <t>11/27  40,7%</t>
  </si>
  <si>
    <t xml:space="preserve">  2/15  13,3%</t>
  </si>
  <si>
    <t xml:space="preserve">  2/14  14,3%</t>
  </si>
  <si>
    <t>Jussi Viljanen</t>
  </si>
  <si>
    <t>Risto Ojanperä</t>
  </si>
  <si>
    <t xml:space="preserve">  82/102  80,4%</t>
  </si>
  <si>
    <t>Petri Kaijansinkko</t>
  </si>
  <si>
    <t>Paavo Lakaniemi</t>
  </si>
  <si>
    <t>Jukka Liikala</t>
  </si>
  <si>
    <t>Jarmo Ania</t>
  </si>
  <si>
    <t>Heikki Kauppinen</t>
  </si>
  <si>
    <t>Jussi Järvinen</t>
  </si>
  <si>
    <t>113/187  60,4%</t>
  </si>
  <si>
    <t>Tuomo Tallbacka</t>
  </si>
  <si>
    <t>Jouko Martikkala</t>
  </si>
  <si>
    <t>Antti Riihimäki</t>
  </si>
  <si>
    <t>23/54  42,6%</t>
  </si>
  <si>
    <t>Paavo Portin</t>
  </si>
  <si>
    <t>19/54  35,2%</t>
  </si>
  <si>
    <t>Ari Rinta-Rahko</t>
  </si>
  <si>
    <t>13/30  43,3%</t>
  </si>
  <si>
    <t>Tuomo Olli</t>
  </si>
  <si>
    <t>16/29  55,2%</t>
  </si>
  <si>
    <t>Marko Ruuskanen</t>
  </si>
  <si>
    <t>15/27  55,6%</t>
  </si>
  <si>
    <t>Markku Vainio</t>
  </si>
  <si>
    <t>18/26  69,2%</t>
  </si>
  <si>
    <t>Timo Kankaanpää</t>
  </si>
  <si>
    <t>1/1  100,0%</t>
  </si>
  <si>
    <t>Heikki Kokkinen</t>
  </si>
  <si>
    <t>0/1      0,0%</t>
  </si>
  <si>
    <t>Pekka Kanninen</t>
  </si>
  <si>
    <t>Sami-Petteri Kivimäki</t>
  </si>
  <si>
    <t>Pertti Kulmala</t>
  </si>
  <si>
    <t xml:space="preserve">  5/24  20,8%</t>
  </si>
  <si>
    <t>Yrjö-Pekka Hautamäki</t>
  </si>
  <si>
    <t>Keijo Myllymaa</t>
  </si>
  <si>
    <t>Jarmo Lehtinen</t>
  </si>
  <si>
    <t>26/32  81,3%</t>
  </si>
  <si>
    <t>Sami Österlund</t>
  </si>
  <si>
    <t>Martti Lamminen</t>
  </si>
  <si>
    <t>Jouko Kaijanen</t>
  </si>
  <si>
    <t xml:space="preserve">  2/18  11,1%</t>
  </si>
  <si>
    <t>Markku Välkkilä</t>
  </si>
  <si>
    <t>Jukka Peltoniemi</t>
  </si>
  <si>
    <t>Jussi Ristilä</t>
  </si>
  <si>
    <t>27/32  84,4%</t>
  </si>
  <si>
    <t>Markku Latvala</t>
  </si>
  <si>
    <t>19/31  61,3%</t>
  </si>
  <si>
    <t>Yrjö Salo</t>
  </si>
  <si>
    <t>11/18  61,1%</t>
  </si>
  <si>
    <t>Seppo Tyynelä</t>
  </si>
  <si>
    <t xml:space="preserve">  8/18  44,4%</t>
  </si>
  <si>
    <t>Aulis Peltomäki</t>
  </si>
  <si>
    <t xml:space="preserve">  4/18  22,2%</t>
  </si>
  <si>
    <t>Valto Tyynelä</t>
  </si>
  <si>
    <t>Marko Hovi</t>
  </si>
  <si>
    <t>Antti Yli-Saunamäki</t>
  </si>
  <si>
    <t>19/  39  48,7%</t>
  </si>
  <si>
    <t>Jari Mäkelä</t>
  </si>
  <si>
    <t xml:space="preserve">    1/4   25,0%</t>
  </si>
  <si>
    <t>22/  66  33,3%</t>
  </si>
  <si>
    <t xml:space="preserve">  4/14  28,6%</t>
  </si>
  <si>
    <t>Kalle Airaksinen</t>
  </si>
  <si>
    <t>Marjut Hylkilä</t>
  </si>
  <si>
    <t xml:space="preserve">    26/34  76,5%</t>
  </si>
  <si>
    <t>73/120  60,8%</t>
  </si>
  <si>
    <t>52/  66  78,8%</t>
  </si>
  <si>
    <t>91/132  68,9%</t>
  </si>
  <si>
    <t>45/  66  67,5%</t>
  </si>
  <si>
    <t>10/25  40,0%</t>
  </si>
  <si>
    <t>26/34  76,5%</t>
  </si>
  <si>
    <t>Jalasjärven Jalas</t>
  </si>
  <si>
    <t>Eveliina Tuominen</t>
  </si>
  <si>
    <t>Minttu Vettenranta</t>
  </si>
  <si>
    <t>SMJ</t>
  </si>
  <si>
    <t>Välierät</t>
  </si>
  <si>
    <t>Kati Tanhua</t>
  </si>
  <si>
    <t>3735, 11.7.2010, Pesäkarhut - Kirittäret 2-0 (5-4, 2-1), runkosarja</t>
  </si>
  <si>
    <t>3781, 15.9.2012, Kirittäret - Virkiä 0-2 (3-4, 1-8), 5/5 finaali</t>
  </si>
  <si>
    <t>Iina Valkeejärvi</t>
  </si>
  <si>
    <t>Mari Mantsinen</t>
  </si>
  <si>
    <t>Emma Sallinen</t>
  </si>
  <si>
    <t>Vehkalahti</t>
  </si>
  <si>
    <t>Silja Syrjälä</t>
  </si>
  <si>
    <t>Manse PP</t>
  </si>
  <si>
    <t>19/77  24,7%</t>
  </si>
  <si>
    <t>54/59  91,5%</t>
  </si>
  <si>
    <t xml:space="preserve">  64/  92  69,6%</t>
  </si>
  <si>
    <t xml:space="preserve">  66/  91  72,5%</t>
  </si>
  <si>
    <t xml:space="preserve">  44/  84  52,4%</t>
  </si>
  <si>
    <t>14/20  70,0%</t>
  </si>
  <si>
    <t>Mika Takalahti</t>
  </si>
  <si>
    <t xml:space="preserve">  8/13  61,5%</t>
  </si>
  <si>
    <t>Sampo Pasanen</t>
  </si>
  <si>
    <t>Sara-Ella Kemppainen</t>
  </si>
  <si>
    <t>Essi Kesti</t>
  </si>
  <si>
    <t>Tiia Valtanen</t>
  </si>
  <si>
    <t>1.11.2015  Varalan Urheiluopisto, Tampere</t>
  </si>
  <si>
    <t>Emmi Särkioja</t>
  </si>
  <si>
    <t>Ida Lähde</t>
  </si>
  <si>
    <t>Inka Ronkainen</t>
  </si>
  <si>
    <t>Emma Kiviniemi</t>
  </si>
  <si>
    <t>Kauppi, Kuntokatu 5, 33520 Tampere</t>
  </si>
  <si>
    <t>Hippos, Rautpohjankatu 6, 40700 Jyväskylä</t>
  </si>
  <si>
    <t>3392, 2.9.1990, Virkiä - ViU 4-14, 2/2 finaali</t>
  </si>
  <si>
    <t>Siri Eskola</t>
  </si>
  <si>
    <t>Kiiminki</t>
  </si>
  <si>
    <t>Eveliina Lämsä</t>
  </si>
  <si>
    <t>18/  31  58,1%</t>
  </si>
  <si>
    <t>K</t>
  </si>
  <si>
    <t>H</t>
  </si>
  <si>
    <t>P</t>
  </si>
  <si>
    <t>Y</t>
  </si>
  <si>
    <t>15</t>
  </si>
  <si>
    <t>05</t>
  </si>
  <si>
    <t>07</t>
  </si>
  <si>
    <t>13</t>
  </si>
  <si>
    <t>91</t>
  </si>
  <si>
    <t>99</t>
  </si>
  <si>
    <t>00</t>
  </si>
  <si>
    <t>03</t>
  </si>
  <si>
    <t>12</t>
  </si>
  <si>
    <t>08</t>
  </si>
  <si>
    <t>01</t>
  </si>
  <si>
    <t>02</t>
  </si>
  <si>
    <t>06</t>
  </si>
  <si>
    <t>09</t>
  </si>
  <si>
    <t>11</t>
  </si>
  <si>
    <t>89</t>
  </si>
  <si>
    <t>04</t>
  </si>
  <si>
    <t>87</t>
  </si>
  <si>
    <t>95</t>
  </si>
  <si>
    <t>10</t>
  </si>
  <si>
    <t>14</t>
  </si>
  <si>
    <t>16</t>
  </si>
  <si>
    <t>MITALIT</t>
  </si>
  <si>
    <t>75</t>
  </si>
  <si>
    <t>90</t>
  </si>
  <si>
    <t>94</t>
  </si>
  <si>
    <t>77</t>
  </si>
  <si>
    <t>81</t>
  </si>
  <si>
    <t>80</t>
  </si>
  <si>
    <t>73</t>
  </si>
  <si>
    <t>93</t>
  </si>
  <si>
    <t>92</t>
  </si>
  <si>
    <t>78</t>
  </si>
  <si>
    <t>97</t>
  </si>
  <si>
    <t>86</t>
  </si>
  <si>
    <t>96</t>
  </si>
  <si>
    <t>84</t>
  </si>
  <si>
    <t>85</t>
  </si>
  <si>
    <t>82</t>
  </si>
  <si>
    <t>Susanna Ojala</t>
  </si>
  <si>
    <t>Ella Korpela</t>
  </si>
  <si>
    <t>Senni Korhonen</t>
  </si>
  <si>
    <t>Janakkala</t>
  </si>
  <si>
    <t>Janakkalan Jana</t>
  </si>
  <si>
    <t>Oulainen</t>
  </si>
  <si>
    <t>Oulaisten Huima</t>
  </si>
  <si>
    <t>Espoon Pesis</t>
  </si>
  <si>
    <t>Oulunsalo</t>
  </si>
  <si>
    <t>Pronssi</t>
  </si>
  <si>
    <t>Finaalit</t>
  </si>
  <si>
    <t>2-0  Kiri</t>
  </si>
  <si>
    <t>Mitalisarja  4.</t>
  </si>
  <si>
    <t>Naiset</t>
  </si>
  <si>
    <t>N, halli</t>
  </si>
  <si>
    <t>C-tytöt</t>
  </si>
  <si>
    <t>D-tytöt</t>
  </si>
  <si>
    <t>E-tytöt</t>
  </si>
  <si>
    <t>F-tytöt</t>
  </si>
  <si>
    <t>Yhteensä</t>
  </si>
  <si>
    <t>0-3  Lukko</t>
  </si>
  <si>
    <t>Miehet</t>
  </si>
  <si>
    <t>M, halli</t>
  </si>
  <si>
    <t>B-pojat</t>
  </si>
  <si>
    <t>C-pojat</t>
  </si>
  <si>
    <t>D-pojat</t>
  </si>
  <si>
    <t>E-pojat</t>
  </si>
  <si>
    <t>F-pojat</t>
  </si>
  <si>
    <t>2-1  Lukko</t>
  </si>
  <si>
    <t>0-3  Kirittäret</t>
  </si>
  <si>
    <t>3-0  Manse PP</t>
  </si>
  <si>
    <t>1-2  Lukko</t>
  </si>
  <si>
    <t>1-3  Kirittäret</t>
  </si>
  <si>
    <t>3-0  KeKi</t>
  </si>
  <si>
    <t>2-0  KeKi</t>
  </si>
  <si>
    <t>0-3  Virkiä</t>
  </si>
  <si>
    <t>3-1  Lukko</t>
  </si>
  <si>
    <t>3-0  Kirittäret</t>
  </si>
  <si>
    <t>3-1  VuVe</t>
  </si>
  <si>
    <t>2-0  ViU</t>
  </si>
  <si>
    <t>2-3  Virkiä</t>
  </si>
  <si>
    <t>3-0  ViPa</t>
  </si>
  <si>
    <t>2-1  Pesä Ysit</t>
  </si>
  <si>
    <t>2-3  Kirittäret</t>
  </si>
  <si>
    <t>3-0  Lukko</t>
  </si>
  <si>
    <t>3-0  Pesä Ysit</t>
  </si>
  <si>
    <t>3-0  SiiPe</t>
  </si>
  <si>
    <t>2-0  PeTo-Jussit</t>
  </si>
  <si>
    <t>3-1  PeTo-Jussit</t>
  </si>
  <si>
    <t>Jatkosarja  3.</t>
  </si>
  <si>
    <t>0-2  Pesä Ysit</t>
  </si>
  <si>
    <t>0-3  PeTo-Jussit</t>
  </si>
  <si>
    <t>1-0  PeTo-Jussit</t>
  </si>
  <si>
    <t>0-3  Pesä Ysit</t>
  </si>
  <si>
    <t>3-0  Virkiä</t>
  </si>
  <si>
    <t>Jatkosarja  2.</t>
  </si>
  <si>
    <t>2-0  SiiPe</t>
  </si>
  <si>
    <t>1-3  TyTe</t>
  </si>
  <si>
    <t>3-2  Kiri</t>
  </si>
  <si>
    <t>3-1  Virkiä</t>
  </si>
  <si>
    <t>3-1  TyTe</t>
  </si>
  <si>
    <t>2-0  PattU</t>
  </si>
  <si>
    <t>3-0  PeTo</t>
  </si>
  <si>
    <t>2-3  SiiPe</t>
  </si>
  <si>
    <t>0-3  ViPa</t>
  </si>
  <si>
    <t>1-2  Lippo</t>
  </si>
  <si>
    <t>1-3  ViPa</t>
  </si>
  <si>
    <t>3-1  ViPa</t>
  </si>
  <si>
    <t xml:space="preserve">0-3  Kiri </t>
  </si>
  <si>
    <t>0-3  Kiri</t>
  </si>
  <si>
    <t>Jatkosarja  7.</t>
  </si>
  <si>
    <t>Jatkosarja  4.</t>
  </si>
  <si>
    <t>0-2  Virkiä</t>
  </si>
  <si>
    <t>3-0  Pesäkarhut</t>
  </si>
  <si>
    <t>Jatkosarja  5.</t>
  </si>
  <si>
    <t>0-3  Pesäkarhut</t>
  </si>
  <si>
    <t>3-1  ViU</t>
  </si>
  <si>
    <t>1-3  Virkiä</t>
  </si>
  <si>
    <t>1-2  Pesäkarhut</t>
  </si>
  <si>
    <t>0-2  Kirittäret</t>
  </si>
  <si>
    <t>16-10  Roihu</t>
  </si>
  <si>
    <t>2-0  IT</t>
  </si>
  <si>
    <t>0-2  ViU</t>
  </si>
  <si>
    <t>2-1  Kiri</t>
  </si>
  <si>
    <t>34-15  ViPa</t>
  </si>
  <si>
    <t>2-0  Lippo</t>
  </si>
  <si>
    <t>2-0  ViPa</t>
  </si>
  <si>
    <t>2-1  Lippo</t>
  </si>
  <si>
    <t>1-3  Kiri</t>
  </si>
  <si>
    <t>1-3  Lippo</t>
  </si>
  <si>
    <t>3-1  YPJ</t>
  </si>
  <si>
    <t>3-2  Lippo</t>
  </si>
  <si>
    <t>3-0  Kiri</t>
  </si>
  <si>
    <t>0-3  PattU</t>
  </si>
  <si>
    <t>3-0  TyTe</t>
  </si>
  <si>
    <t>1-3  Pesäkarhut</t>
  </si>
  <si>
    <t>2-1  PattU</t>
  </si>
  <si>
    <t>2-3  PeTo</t>
  </si>
  <si>
    <t>3-2  Pesäkarhut</t>
  </si>
  <si>
    <t>2-0  Pesä Ysit</t>
  </si>
  <si>
    <t>Jatkosarja  6.</t>
  </si>
  <si>
    <t>3-0  ViU</t>
  </si>
  <si>
    <t>3-0  Turku-Pesis</t>
  </si>
  <si>
    <t>3-0  YPJ</t>
  </si>
  <si>
    <t>3-1  Pesä Ysit</t>
  </si>
  <si>
    <t>3-1  Kirittäret</t>
  </si>
  <si>
    <t>3-2  Lukko</t>
  </si>
  <si>
    <t>3-2  Kirittäret</t>
  </si>
  <si>
    <t>3-0  VuVe</t>
  </si>
  <si>
    <t>0-2  Pesäkarhut</t>
  </si>
  <si>
    <t>Jatkosarja  1.</t>
  </si>
  <si>
    <t>3-1  Pesäkarhut</t>
  </si>
  <si>
    <t>3-0  PeTo-Jussit</t>
  </si>
  <si>
    <t>3-2  Pesä Ysit</t>
  </si>
  <si>
    <t>3-0  Fera</t>
  </si>
  <si>
    <t>3-0  Räpsä</t>
  </si>
  <si>
    <t>3-1  Räpsä</t>
  </si>
  <si>
    <t>3-0  KaMa</t>
  </si>
  <si>
    <t>2-1  Pesäkarhut</t>
  </si>
  <si>
    <t>3-0  SMJ</t>
  </si>
  <si>
    <t>SIJA</t>
  </si>
  <si>
    <t>Superpesis</t>
  </si>
  <si>
    <t>Ykköspesis</t>
  </si>
  <si>
    <t>1960-</t>
  </si>
  <si>
    <t>Suomensarja</t>
  </si>
  <si>
    <t xml:space="preserve">  7 kautta</t>
  </si>
  <si>
    <t>1970-</t>
  </si>
  <si>
    <t>Maakuntasarja</t>
  </si>
  <si>
    <t xml:space="preserve">  2 kautta</t>
  </si>
  <si>
    <t>1980-</t>
  </si>
  <si>
    <t>1990-</t>
  </si>
  <si>
    <t>2000-</t>
  </si>
  <si>
    <t>2010-</t>
  </si>
  <si>
    <t>2</t>
  </si>
  <si>
    <t>-</t>
  </si>
  <si>
    <t>3</t>
  </si>
  <si>
    <t>6</t>
  </si>
  <si>
    <t xml:space="preserve">  4 kautta</t>
  </si>
  <si>
    <t>2016   3.</t>
  </si>
  <si>
    <t>2015   4.</t>
  </si>
  <si>
    <t>2014   3.</t>
  </si>
  <si>
    <t>2013   6.</t>
  </si>
  <si>
    <t>2012   7.</t>
  </si>
  <si>
    <t>2011   7.</t>
  </si>
  <si>
    <t>2010   7.</t>
  </si>
  <si>
    <t>2009   8.</t>
  </si>
  <si>
    <t>2006   6.</t>
  </si>
  <si>
    <t>2003   8.</t>
  </si>
  <si>
    <t>Vuosi</t>
  </si>
  <si>
    <t>2016   4.</t>
  </si>
  <si>
    <t>2015   3.</t>
  </si>
  <si>
    <t>2014   5.</t>
  </si>
  <si>
    <t>2008   6.</t>
  </si>
  <si>
    <t>2007   7.</t>
  </si>
  <si>
    <t>2005   5.</t>
  </si>
  <si>
    <t>2004   5.</t>
  </si>
  <si>
    <t>Pelinjohtaja</t>
  </si>
  <si>
    <t>2016   1.</t>
  </si>
  <si>
    <t>2015   2.</t>
  </si>
  <si>
    <t>2014   2.</t>
  </si>
  <si>
    <t>2013   3.</t>
  </si>
  <si>
    <t>2011   3.</t>
  </si>
  <si>
    <t>2010   2.</t>
  </si>
  <si>
    <t>2009   1.</t>
  </si>
  <si>
    <t>2008   2.</t>
  </si>
  <si>
    <t>2007   1.</t>
  </si>
  <si>
    <t>2006   1.</t>
  </si>
  <si>
    <t>2005   1.</t>
  </si>
  <si>
    <t>2012   2.</t>
  </si>
  <si>
    <t>2011   2.</t>
  </si>
  <si>
    <t>2010   1.</t>
  </si>
  <si>
    <t>2008   1.</t>
  </si>
  <si>
    <t xml:space="preserve">  1 kausi</t>
  </si>
  <si>
    <t>2016   2.</t>
  </si>
  <si>
    <t>2015   1.</t>
  </si>
  <si>
    <t>2014   1.</t>
  </si>
  <si>
    <t>2013   1.</t>
  </si>
  <si>
    <t>2011   1.</t>
  </si>
  <si>
    <t>2010   3.</t>
  </si>
  <si>
    <t>2009   2.</t>
  </si>
  <si>
    <t>2008   5.</t>
  </si>
  <si>
    <t>2007   5.</t>
  </si>
  <si>
    <t>2006   5.</t>
  </si>
  <si>
    <t>2005   2.</t>
  </si>
  <si>
    <t>2004   2.</t>
  </si>
  <si>
    <t>2003   5.</t>
  </si>
  <si>
    <t>2002   2.</t>
  </si>
  <si>
    <t>2001   1.</t>
  </si>
  <si>
    <t>2000   7.</t>
  </si>
  <si>
    <t>1999   6.</t>
  </si>
  <si>
    <t>1998   6.</t>
  </si>
  <si>
    <t>1997   5.</t>
  </si>
  <si>
    <t>1996   6.</t>
  </si>
  <si>
    <t>1995   4.</t>
  </si>
  <si>
    <t>1994   5.</t>
  </si>
  <si>
    <t>1993   1.</t>
  </si>
  <si>
    <t>1992   1.</t>
  </si>
  <si>
    <t>1991   4.</t>
  </si>
  <si>
    <t>1990   4.</t>
  </si>
  <si>
    <t>1988   1.</t>
  </si>
  <si>
    <t>2016   5.</t>
  </si>
  <si>
    <t>2006   3.</t>
  </si>
  <si>
    <t xml:space="preserve">  8 kautta</t>
  </si>
  <si>
    <t>2013   2.</t>
  </si>
  <si>
    <t>2012   3.</t>
  </si>
  <si>
    <t>2007   4.</t>
  </si>
  <si>
    <t>2003   6.</t>
  </si>
  <si>
    <t>2000   6.</t>
  </si>
  <si>
    <t>1998   7.</t>
  </si>
  <si>
    <t>2009   3.</t>
  </si>
  <si>
    <t>2004   3.</t>
  </si>
  <si>
    <t>2002   1.</t>
  </si>
  <si>
    <t>2001   3.</t>
  </si>
  <si>
    <t>1997   4.</t>
  </si>
  <si>
    <t xml:space="preserve">  9 kautta</t>
  </si>
  <si>
    <t>11 kautta</t>
  </si>
  <si>
    <t>2016   6.</t>
  </si>
  <si>
    <t>12/25  48,0%</t>
  </si>
  <si>
    <t xml:space="preserve">    11/16  68,8%</t>
  </si>
  <si>
    <t>25.03.1999</t>
  </si>
  <si>
    <t>Jutta Myllyniemi</t>
  </si>
  <si>
    <t>Oulunsalon Vasama</t>
  </si>
  <si>
    <t>Kiimingin Urheilijat</t>
  </si>
  <si>
    <t>Kaisa Peräaho</t>
  </si>
  <si>
    <t>Hyvinkään Tahko</t>
  </si>
  <si>
    <t>Tahko</t>
  </si>
  <si>
    <t>Fera</t>
  </si>
  <si>
    <t>17</t>
  </si>
  <si>
    <t>2017   6.</t>
  </si>
  <si>
    <t>Tuomo Pekkala</t>
  </si>
  <si>
    <t>88</t>
  </si>
  <si>
    <t>83</t>
  </si>
  <si>
    <t>79</t>
  </si>
  <si>
    <t>1989   8.</t>
  </si>
  <si>
    <t>11-27  Kiri</t>
  </si>
  <si>
    <t>11-12  Tarmo</t>
  </si>
  <si>
    <t>Ari Skyttä</t>
  </si>
  <si>
    <t>2017   5.</t>
  </si>
  <si>
    <t>1-3  KeKi</t>
  </si>
  <si>
    <t>Jukka Karttunen</t>
  </si>
  <si>
    <t>1-3  Manse PP</t>
  </si>
  <si>
    <t>2017   3.</t>
  </si>
  <si>
    <t>3-0  Lipottaret</t>
  </si>
  <si>
    <t>2-3  Pesäkarhut</t>
  </si>
  <si>
    <t>2017   1.</t>
  </si>
  <si>
    <t>3-1  SMJ</t>
  </si>
  <si>
    <t>3-1  KeKi</t>
  </si>
  <si>
    <t>2017   2.</t>
  </si>
  <si>
    <t>3-2  Virkiä</t>
  </si>
  <si>
    <t>2017   8.</t>
  </si>
  <si>
    <t>1-2  Manse PP</t>
  </si>
  <si>
    <t>Tero Tuomela</t>
  </si>
  <si>
    <t>Antti-Jussi Hirvonen</t>
  </si>
  <si>
    <t>19/28  67,9%</t>
  </si>
  <si>
    <t xml:space="preserve">    58/  67  86,6%</t>
  </si>
  <si>
    <t xml:space="preserve">Seura perustettu: </t>
  </si>
  <si>
    <t>26.5.1915  Aseman kansakoulu</t>
  </si>
  <si>
    <t>Kaija Väisänen</t>
  </si>
  <si>
    <t>Tinja Töyrylä</t>
  </si>
  <si>
    <t>Jasmin Andreasen</t>
  </si>
  <si>
    <t>2482, 5.7.2016, Fera - SMJ, 2-0 (3-1, 8-2), runkosarja</t>
  </si>
  <si>
    <t>Venla Karttunen</t>
  </si>
  <si>
    <t>Pyhäselkä</t>
  </si>
  <si>
    <t>Mäntyharju</t>
  </si>
  <si>
    <t>Anna Ala-Kauhaluoma</t>
  </si>
  <si>
    <t>Sini Mäkelä</t>
  </si>
  <si>
    <t>Roosa Hussa</t>
  </si>
  <si>
    <t>Hyvinkää</t>
  </si>
  <si>
    <t>Titta Siilin</t>
  </si>
  <si>
    <t>Lotta Vahvelainen</t>
  </si>
  <si>
    <t>Hämeenlinnan Paukku</t>
  </si>
  <si>
    <t>Puijon Pesis</t>
  </si>
  <si>
    <t>Iina Lehtinen</t>
  </si>
  <si>
    <t>Sanni Syrjälä</t>
  </si>
  <si>
    <t>Simon Kiri</t>
  </si>
  <si>
    <t>Annika Linna</t>
  </si>
  <si>
    <t>Ria Ojala</t>
  </si>
  <si>
    <t>Henna Suominen</t>
  </si>
  <si>
    <t>Kinnarin Pesis 2006</t>
  </si>
  <si>
    <t>Paavo Reunanen</t>
  </si>
  <si>
    <t>Raimo Reunanen</t>
  </si>
  <si>
    <t>Esko Vihtkari</t>
  </si>
  <si>
    <t>Tapio Juntunen</t>
  </si>
  <si>
    <t>Marjo Juslin</t>
  </si>
  <si>
    <t>Aarre Peltonen</t>
  </si>
  <si>
    <t>Pertti Wirtanen</t>
  </si>
  <si>
    <t>Veikko Lainpelto</t>
  </si>
  <si>
    <t>Osmo Rouvinen</t>
  </si>
  <si>
    <t>Antti Laurila</t>
  </si>
  <si>
    <t>Osmo Määttä</t>
  </si>
  <si>
    <t>Jarmo Pöllänen</t>
  </si>
  <si>
    <t>Stig Tainio</t>
  </si>
  <si>
    <t>78/151  51,7%</t>
  </si>
  <si>
    <t>3/7  42,9%</t>
  </si>
  <si>
    <t>5/12  41,7%</t>
  </si>
  <si>
    <t>0/3    0,0%</t>
  </si>
  <si>
    <t>0/1    0,0%</t>
  </si>
  <si>
    <t>11/25  44,0%</t>
  </si>
  <si>
    <t>3/24  12,5%</t>
  </si>
  <si>
    <t>7/22  31,8%</t>
  </si>
  <si>
    <t>9/12  75,0%</t>
  </si>
  <si>
    <t>37/ 63  58,7%</t>
  </si>
  <si>
    <t>Pihkala, Urheilukatu 19, 05800 Hyvinkää</t>
  </si>
  <si>
    <t>18</t>
  </si>
  <si>
    <t>0-3  Manse PP</t>
  </si>
  <si>
    <t>2018   1.</t>
  </si>
  <si>
    <t>71</t>
  </si>
  <si>
    <t>Tomi Niskanen</t>
  </si>
  <si>
    <t>2018   4.</t>
  </si>
  <si>
    <t>2018   2.</t>
  </si>
  <si>
    <t>2018   3.</t>
  </si>
  <si>
    <t>2-1  Virkiä</t>
  </si>
  <si>
    <t>2018   5.</t>
  </si>
  <si>
    <t>Mikko Hylkilä</t>
  </si>
  <si>
    <t>11/29  37,9%</t>
  </si>
  <si>
    <t>23/  55  41,8%</t>
  </si>
  <si>
    <t>2018   6.</t>
  </si>
  <si>
    <t>LL</t>
  </si>
  <si>
    <t>1. pelinjohtaja:</t>
  </si>
  <si>
    <t>2. pelinjohtaja:</t>
  </si>
  <si>
    <t>Hanna Lammela</t>
  </si>
  <si>
    <t>Sini Haataja</t>
  </si>
  <si>
    <t>Pöytyän Urheilijat</t>
  </si>
  <si>
    <t>10 kautta</t>
  </si>
  <si>
    <t>Maiju Mäntylä</t>
  </si>
  <si>
    <t>Anni Laakso</t>
  </si>
  <si>
    <t>Johanna Karjanlahti</t>
  </si>
  <si>
    <t>Siilinjärvi</t>
  </si>
  <si>
    <t>Siilinjärven Pesis</t>
  </si>
  <si>
    <t>Elsa Nyman</t>
  </si>
  <si>
    <t>Pisko-Areena, Urheilukatu 1, 62100 Lapua</t>
  </si>
  <si>
    <t>Pinja Arbelius</t>
  </si>
  <si>
    <t>Liinu Turpela</t>
  </si>
  <si>
    <t>Hämeenkyrö</t>
  </si>
  <si>
    <t>Hämeenkyrön Räpsä</t>
  </si>
  <si>
    <t>Noora Pasi</t>
  </si>
  <si>
    <t>Kitee</t>
  </si>
  <si>
    <t>Erku-Areena Urheilukeskus, Metsämiehenkatu, 28500 Pori</t>
  </si>
  <si>
    <t>19</t>
  </si>
  <si>
    <t>9/27  33,3%</t>
  </si>
  <si>
    <t>Toni Ojala</t>
  </si>
  <si>
    <t>2019   7.</t>
  </si>
  <si>
    <t>2019   6.</t>
  </si>
  <si>
    <t>10.11.1957  (nimellä Karjalan Maila),  Karjalan Talo</t>
  </si>
  <si>
    <t>Joensuu</t>
  </si>
  <si>
    <t>Reetta Juntunen</t>
  </si>
  <si>
    <t>Iida Nupponen</t>
  </si>
  <si>
    <t>Senna Surakka</t>
  </si>
  <si>
    <t>Hanna Toivanen</t>
  </si>
  <si>
    <t>Varkaus</t>
  </si>
  <si>
    <t>1514, 28.8.2019 JoMa - SiiPe 2-1 (5-2, 5-7, 2-1), 2/2 play off, NYP</t>
  </si>
  <si>
    <t>2019   1.</t>
  </si>
  <si>
    <t>3-0  Tahko</t>
  </si>
  <si>
    <t>2019   3.</t>
  </si>
  <si>
    <t>2-0  Manse PP</t>
  </si>
  <si>
    <t>2019   4.</t>
  </si>
  <si>
    <t>85/130  65,4%</t>
  </si>
  <si>
    <t>2019   2.</t>
  </si>
  <si>
    <t>Antti Kuusisto</t>
  </si>
  <si>
    <t>2019   5.</t>
  </si>
  <si>
    <t>Johanna Pirskanen</t>
  </si>
  <si>
    <t>PattU Juniorit</t>
  </si>
  <si>
    <t>Fanny Lahtinen</t>
  </si>
  <si>
    <t>Oona Majoinen</t>
  </si>
  <si>
    <t>Hattula</t>
  </si>
  <si>
    <t>Anna Honkala</t>
  </si>
  <si>
    <t>JoMa</t>
  </si>
  <si>
    <t>Ella Mäkelä</t>
  </si>
  <si>
    <t>Viivi Partanen</t>
  </si>
  <si>
    <t>Emma Heikkilä</t>
  </si>
  <si>
    <t>Ronja Salmela</t>
  </si>
  <si>
    <t>Ruoveden Pirkat</t>
  </si>
  <si>
    <t>Ruovesi</t>
  </si>
  <si>
    <t>Tuija Ahonen</t>
  </si>
  <si>
    <t>Ellinoora Peltonen</t>
  </si>
  <si>
    <t>Senja Kaarikivi</t>
  </si>
  <si>
    <t>Ilona Hakoniemi</t>
  </si>
  <si>
    <t>Vehmaa</t>
  </si>
  <si>
    <t>Kokemäki</t>
  </si>
  <si>
    <t>Kokemäen Kova-Väki</t>
  </si>
  <si>
    <t>Miia Puolakka</t>
  </si>
  <si>
    <t>Raahe</t>
  </si>
  <si>
    <t>Pasi Virtanen</t>
  </si>
  <si>
    <t xml:space="preserve">   12/ 48  25,0%</t>
  </si>
  <si>
    <t xml:space="preserve">   21/ 44  47,7%</t>
  </si>
  <si>
    <t>Saaga-Angelia Raudasoja</t>
  </si>
  <si>
    <t>Siiri Leppänen</t>
  </si>
  <si>
    <t>Helsingin Puna-Mustat</t>
  </si>
  <si>
    <t>1111, 23.5.2019, Tahko - Pesä Ysit 1-0 (0-0, 2-1), runkosarja</t>
  </si>
  <si>
    <t>23.10.1957  Porolahden kansakoulu, Roihuvuori</t>
  </si>
  <si>
    <t>Vilma Haapala</t>
  </si>
  <si>
    <t>Camilla Höglund</t>
  </si>
  <si>
    <t>Charlotta Höglund</t>
  </si>
  <si>
    <t>Riina Kallio</t>
  </si>
  <si>
    <t>Ellen Kentala</t>
  </si>
  <si>
    <t>Viivi Keränen</t>
  </si>
  <si>
    <t>Roihuvuoren pesäpallokenttä, Satumaanpolku 4, 00820 Helsinki </t>
  </si>
  <si>
    <t>Saaga Markkanen</t>
  </si>
  <si>
    <t>Lina Olenius</t>
  </si>
  <si>
    <t>27.09.2001</t>
  </si>
  <si>
    <t>Salli Palola</t>
  </si>
  <si>
    <t>Tilda Palola</t>
  </si>
  <si>
    <t>Ella Reiman</t>
  </si>
  <si>
    <t>20</t>
  </si>
  <si>
    <t>2020-</t>
  </si>
  <si>
    <t>2020   1.</t>
  </si>
  <si>
    <t>2-0  Fera</t>
  </si>
  <si>
    <t>20/  62  32,3%</t>
  </si>
  <si>
    <t>2020   8.</t>
  </si>
  <si>
    <t>2020   5.</t>
  </si>
  <si>
    <t>Pojat</t>
  </si>
  <si>
    <t>14 kautta</t>
  </si>
  <si>
    <t>0-2  Manse PP</t>
  </si>
  <si>
    <t>2020   4.</t>
  </si>
  <si>
    <t>2-0  Tahko</t>
  </si>
  <si>
    <t>Ella Kuusisto</t>
  </si>
  <si>
    <t>Elisa Pauna</t>
  </si>
  <si>
    <t>Karinainen</t>
  </si>
  <si>
    <t>Tiia Peltonen</t>
  </si>
  <si>
    <t>Emma Hudd</t>
  </si>
  <si>
    <t>Vaasan Mailan Juniorit</t>
  </si>
  <si>
    <t>Lappajärvi</t>
  </si>
  <si>
    <t>Vimpelin Veto</t>
  </si>
  <si>
    <t>Roihu</t>
  </si>
  <si>
    <t>Julia Ruoho</t>
  </si>
  <si>
    <t>Ulvila</t>
  </si>
  <si>
    <t>Sanni Huhtala</t>
  </si>
  <si>
    <t>947, 30.8.2020, SMJ - Pesäkarhut, 2/3 puolivälierä</t>
  </si>
  <si>
    <t>62/  96  64,6%</t>
  </si>
  <si>
    <t>2020   2.</t>
  </si>
  <si>
    <t>Markus Wirzenius</t>
  </si>
  <si>
    <t>155/219  70,8%</t>
  </si>
  <si>
    <t>1996   8.</t>
  </si>
  <si>
    <t>1995   8.</t>
  </si>
  <si>
    <t>1993   7.</t>
  </si>
  <si>
    <t>0-2  ViPa</t>
  </si>
  <si>
    <t>1992   7.</t>
  </si>
  <si>
    <t>1-2  ViPa</t>
  </si>
  <si>
    <t>Ali Lindström</t>
  </si>
  <si>
    <t>Ensio Helimäki</t>
  </si>
  <si>
    <t>Jarkko Kovalainen</t>
  </si>
  <si>
    <t>Antti Pajala</t>
  </si>
  <si>
    <t>Kari Piipari</t>
  </si>
  <si>
    <t>Jukka Varis</t>
  </si>
  <si>
    <t>Jari Haapanen</t>
  </si>
  <si>
    <t>Lasse Lahdelma</t>
  </si>
  <si>
    <t>Tellervo Puolakka</t>
  </si>
  <si>
    <t>Vappu Viitasalo</t>
  </si>
  <si>
    <t>Pertti Vesalainen</t>
  </si>
  <si>
    <t>Aulis Väisänen</t>
  </si>
  <si>
    <t>Matti Pirinen</t>
  </si>
  <si>
    <t>131/230  57,0%</t>
  </si>
  <si>
    <t>20/  64  31,3%</t>
  </si>
  <si>
    <t>36/  73  49,3%</t>
  </si>
  <si>
    <t>4/15  26,7%</t>
  </si>
  <si>
    <t>2/23    8,7%</t>
  </si>
  <si>
    <t>1/13    7,7%</t>
  </si>
  <si>
    <t>4/  31  12,9%</t>
  </si>
  <si>
    <t>0/6     0,0%</t>
  </si>
  <si>
    <t>2/6   33,3%</t>
  </si>
  <si>
    <t>1/1 100,0%</t>
  </si>
  <si>
    <t>0/1     0,0%</t>
  </si>
  <si>
    <t>2020   6.</t>
  </si>
  <si>
    <t>Tytöt</t>
  </si>
  <si>
    <t>Maria Kaakinen</t>
  </si>
  <si>
    <t>Liminka</t>
  </si>
  <si>
    <t>Sylvi Pellonperä</t>
  </si>
  <si>
    <t>Vantaa</t>
  </si>
  <si>
    <t>Kannuksen Ura</t>
  </si>
  <si>
    <t>Lotta Nummikari</t>
  </si>
  <si>
    <t>Luvia</t>
  </si>
  <si>
    <t>Alina Rosendahl</t>
  </si>
  <si>
    <t>Hulda Alanen</t>
  </si>
  <si>
    <t>Iida Lomppi</t>
  </si>
  <si>
    <t>Pyhäranta</t>
  </si>
  <si>
    <t>Elise Lähdemäki</t>
  </si>
  <si>
    <t>Veera Varonen</t>
  </si>
  <si>
    <t>Juulia Kuoppala</t>
  </si>
  <si>
    <t>Kotijoukkue Areena, Urheilupuisto 12, 60100 Seinäjoki</t>
  </si>
  <si>
    <t>Mervi Morgan</t>
  </si>
  <si>
    <t>Kaisa Höglund</t>
  </si>
  <si>
    <t>1988   2.</t>
  </si>
  <si>
    <t>10-16  Virkiä</t>
  </si>
  <si>
    <t>2020   3.</t>
  </si>
  <si>
    <t>2-1  SMJ</t>
  </si>
  <si>
    <t>2-0  Virkiä</t>
  </si>
  <si>
    <t>Kirsi Lakaniemi</t>
  </si>
  <si>
    <t xml:space="preserve"> 31/ 74  41,9%</t>
  </si>
  <si>
    <t>Miika Rantatorikka</t>
  </si>
  <si>
    <t>M 35v</t>
  </si>
  <si>
    <t>Jyväskylän Kirittäret</t>
  </si>
  <si>
    <t>Mailattaret</t>
  </si>
  <si>
    <t>PöU</t>
  </si>
  <si>
    <t>21.09.2015 Hietalahden pesäpallostadionin pukuhuone</t>
  </si>
  <si>
    <t>Ylivieska</t>
  </si>
  <si>
    <t>Ada Karlsson</t>
  </si>
  <si>
    <t>Vaasa</t>
  </si>
  <si>
    <t>Alajärvi</t>
  </si>
  <si>
    <t>Alajärven Ankkurit</t>
  </si>
  <si>
    <t>740, 6.9.2020, Mailattaret - Roihu 0-2 (2-5, 8-11), 2/2 finaali, NYP</t>
  </si>
  <si>
    <t>Hietalahden pesäpallostadion, Sanmarkinkatu, 65100 Vaasa</t>
  </si>
  <si>
    <t>Eena Rintamäki</t>
  </si>
  <si>
    <t>Iisa Rintamäki</t>
  </si>
  <si>
    <t>Alexandra Scheweleff</t>
  </si>
  <si>
    <t>Venla Tanhua</t>
  </si>
  <si>
    <t>Petra Äkkinen</t>
  </si>
  <si>
    <t>Minttu Reunanen</t>
  </si>
  <si>
    <t>Riihimäki</t>
  </si>
  <si>
    <t>Veera Toikka</t>
  </si>
  <si>
    <t>Terhi Värri</t>
  </si>
  <si>
    <t>Erica Rosendahl</t>
  </si>
  <si>
    <t>08.06.2006</t>
  </si>
  <si>
    <t>Erno Tuomainen</t>
  </si>
  <si>
    <t>21</t>
  </si>
  <si>
    <t>2021   8.</t>
  </si>
  <si>
    <t>Iiris Kiljunen</t>
  </si>
  <si>
    <t>Emmi Hannuniemi</t>
  </si>
  <si>
    <t>Aino Lepola</t>
  </si>
  <si>
    <t>Vilma Mäkelä</t>
  </si>
  <si>
    <t>Eveliina Rantonen</t>
  </si>
  <si>
    <t>Petra Väistölä</t>
  </si>
  <si>
    <t>Pyhäjärvi</t>
  </si>
  <si>
    <t>Pyhäjärven Pohti</t>
  </si>
  <si>
    <t>Mika Lehto</t>
  </si>
  <si>
    <t>2021   6.</t>
  </si>
  <si>
    <t>Pauliina Harinen</t>
  </si>
  <si>
    <t>Nelli Huotari</t>
  </si>
  <si>
    <t>Sotkamon Jymy-Pesis</t>
  </si>
  <si>
    <t>Oona Liimatainen</t>
  </si>
  <si>
    <t>Marianne Sivonen</t>
  </si>
  <si>
    <t>Ilomantsin Urheilijat</t>
  </si>
  <si>
    <t>Oona Kinnunen</t>
  </si>
  <si>
    <t>Kinnula</t>
  </si>
  <si>
    <t>Kinnulan Kimmot</t>
  </si>
  <si>
    <t>Roosa Lappalainen</t>
  </si>
  <si>
    <t>Sara Kujanen</t>
  </si>
  <si>
    <t>2021   2.</t>
  </si>
  <si>
    <t>3-2  Manse PP</t>
  </si>
  <si>
    <t>Niina Sippola</t>
  </si>
  <si>
    <t xml:space="preserve">  39/  62  62,9%</t>
  </si>
  <si>
    <t>21/31  67,7%</t>
  </si>
  <si>
    <t>J-P Tanskanen</t>
  </si>
  <si>
    <t>2021   4.</t>
  </si>
  <si>
    <t>3-1  Tahko</t>
  </si>
  <si>
    <t>Kaisa Viitala</t>
  </si>
  <si>
    <t>Kiira Kautto</t>
  </si>
  <si>
    <t>2021   3.</t>
  </si>
  <si>
    <t>Juha Antikainen</t>
  </si>
  <si>
    <t>Tuusula</t>
  </si>
  <si>
    <t>Noormarkku</t>
  </si>
  <si>
    <t>Riikka Polso</t>
  </si>
  <si>
    <t>Veteli</t>
  </si>
  <si>
    <t>Veteli Pesis</t>
  </si>
  <si>
    <t>Saana Kamppinen</t>
  </si>
  <si>
    <t>Kauhava</t>
  </si>
  <si>
    <t>Aurora Frantsila</t>
  </si>
  <si>
    <t>Veera Tyynelä</t>
  </si>
  <si>
    <t>Jasmiina Juntunen</t>
  </si>
  <si>
    <t>Kemi</t>
  </si>
  <si>
    <t>Kouvola</t>
  </si>
  <si>
    <t>Tommi Nevala</t>
  </si>
  <si>
    <t>Minea Mäkiviita</t>
  </si>
  <si>
    <t>Tea Santahuhta</t>
  </si>
  <si>
    <t>19 kautta</t>
  </si>
  <si>
    <t>47/79  59,5%</t>
  </si>
  <si>
    <t>2021   5.</t>
  </si>
  <si>
    <t>Henriikka Harinen</t>
  </si>
  <si>
    <t>Aino Vapaavuori</t>
  </si>
  <si>
    <t>Porvoo</t>
  </si>
  <si>
    <t>1466, 25.6.1996, Roihu - ViPa 0-2 (1-5, 1-4), runkosarja</t>
  </si>
  <si>
    <t>Pesä Ysit</t>
  </si>
  <si>
    <t>Jessika Sihvonen</t>
  </si>
  <si>
    <t>Johanna Ylöstalo</t>
  </si>
  <si>
    <t>Anni Heikkilä</t>
  </si>
  <si>
    <t>Hämeenlinna</t>
  </si>
  <si>
    <t>Petra Kerola</t>
  </si>
  <si>
    <t>Mette Mortensen</t>
  </si>
  <si>
    <t>Bolt Stadion, Uimarintie 3, 80100 Joensuu</t>
  </si>
  <si>
    <t>Pelinjohtaja:</t>
  </si>
  <si>
    <t>Mailajuniorit</t>
  </si>
  <si>
    <t>Oona Winter</t>
  </si>
  <si>
    <t>Otanlahden pesäpallostadion Urheilukatu 23, 26200 Rauma</t>
  </si>
  <si>
    <t>Kangasala</t>
  </si>
  <si>
    <t>Anniina Kangasluoma</t>
  </si>
  <si>
    <t>1950-</t>
  </si>
  <si>
    <t>Vuoden pesäpalloilija</t>
  </si>
  <si>
    <t>Pasi Niemelä</t>
  </si>
  <si>
    <t>Vuoden lukkari</t>
  </si>
  <si>
    <t>Antti Vihtkari</t>
  </si>
  <si>
    <t xml:space="preserve">Tehopelaaja </t>
  </si>
  <si>
    <t>Tero Viinamäki</t>
  </si>
  <si>
    <t>74</t>
  </si>
  <si>
    <t>72</t>
  </si>
  <si>
    <t>70</t>
  </si>
  <si>
    <t>76</t>
  </si>
  <si>
    <t>2-3  Manse PP</t>
  </si>
  <si>
    <t>Antti Eteläpää</t>
  </si>
  <si>
    <t>2022   3.</t>
  </si>
  <si>
    <t>2022   7.</t>
  </si>
  <si>
    <t>Ari Väistö</t>
  </si>
  <si>
    <t xml:space="preserve">Seura perustettu:                  </t>
  </si>
  <si>
    <t xml:space="preserve">Pelikenttä:                            </t>
  </si>
  <si>
    <t>22</t>
  </si>
  <si>
    <t>2022   6.</t>
  </si>
  <si>
    <t>2826, 11.9.2022, Manse PP - Veto 0-2 (0-3, 2-4), 2/3 finaali, MSU</t>
  </si>
  <si>
    <t>2022   2.</t>
  </si>
  <si>
    <t>HP</t>
  </si>
  <si>
    <t>SiiPe</t>
  </si>
  <si>
    <t>Jari Heikkilä</t>
  </si>
  <si>
    <t>Mitalit</t>
  </si>
  <si>
    <t>Lappeenranta</t>
  </si>
  <si>
    <t>Ylivieskan Kuula</t>
  </si>
  <si>
    <t>Kannus</t>
  </si>
  <si>
    <t>Valkeala</t>
  </si>
  <si>
    <t>22 kautta</t>
  </si>
  <si>
    <t>18/51  35,3%</t>
  </si>
  <si>
    <t>Jyrki Pellonperä</t>
  </si>
  <si>
    <t>15/  28  53,6%</t>
  </si>
  <si>
    <t>O / V / H</t>
  </si>
  <si>
    <t>2 - 0 - 2</t>
  </si>
  <si>
    <t>2 - 1 - 1</t>
  </si>
  <si>
    <t>0 - 0 - 0</t>
  </si>
  <si>
    <t>Senja Koskinen</t>
  </si>
  <si>
    <t>Kirittäret</t>
  </si>
  <si>
    <t>502, 31.8.2019, HP - Fera 2 2-0 (4-3, 6-2), play off, NSS</t>
  </si>
  <si>
    <t>Linda Kemppainen</t>
  </si>
  <si>
    <t>Pinja Kesti</t>
  </si>
  <si>
    <t>Niina Nukarinen</t>
  </si>
  <si>
    <t>Ellinoora Ojala</t>
  </si>
  <si>
    <t>Anniina Salo</t>
  </si>
  <si>
    <t>Taru Toikka</t>
  </si>
  <si>
    <t>Jemina Vainionperä</t>
  </si>
  <si>
    <t>Nea Forsell</t>
  </si>
  <si>
    <t>Essi Rytteri</t>
  </si>
  <si>
    <t>Kaisaleena Saukko</t>
  </si>
  <si>
    <t>Jutta Jyrkkä</t>
  </si>
  <si>
    <t>Jutta Kuoppala</t>
  </si>
  <si>
    <t>Vuokatin Veto</t>
  </si>
  <si>
    <t>Emma Mustonen</t>
  </si>
  <si>
    <t>Essi Kivelä</t>
  </si>
  <si>
    <t>Maija Vastamäki</t>
  </si>
  <si>
    <t>Siiri Laine</t>
  </si>
  <si>
    <t>Emilia Mattila</t>
  </si>
  <si>
    <t>Sara Koivikko</t>
  </si>
  <si>
    <t>Sohvi Korhonen</t>
  </si>
  <si>
    <t>Erika Väliheikki</t>
  </si>
  <si>
    <t>Riina Korkiamäki</t>
  </si>
  <si>
    <t>Jenni Matola</t>
  </si>
  <si>
    <t>Jussi Haapala</t>
  </si>
  <si>
    <t>1.6.1928  Suojeluskuntatalo Puistotalo</t>
  </si>
  <si>
    <t>Vallikenttä, Kari Lindberginkatu 1, 49400 Hamina</t>
  </si>
  <si>
    <t>Mattias Kitola</t>
  </si>
  <si>
    <t>Matti Larikka</t>
  </si>
  <si>
    <t>Pekka Mäntymaa</t>
  </si>
  <si>
    <t>Jussi Harju</t>
  </si>
  <si>
    <t>Lauri Kivelä</t>
  </si>
  <si>
    <t>Joni Järvinen</t>
  </si>
  <si>
    <t>39</t>
  </si>
  <si>
    <t>51</t>
  </si>
  <si>
    <t>40</t>
  </si>
  <si>
    <t>42</t>
  </si>
  <si>
    <t>43</t>
  </si>
  <si>
    <t>50</t>
  </si>
  <si>
    <t>Iivo Parviainen</t>
  </si>
  <si>
    <t>4/20  20,0%</t>
  </si>
  <si>
    <t>Jouni Oja-Lipasti</t>
  </si>
  <si>
    <t>5/21  28,6%</t>
  </si>
  <si>
    <t>Arttu Jurvakainen</t>
  </si>
  <si>
    <t>Jussi Toikka</t>
  </si>
  <si>
    <t>19/ 35  54,3%</t>
  </si>
  <si>
    <t>12/ 28  42,9%</t>
  </si>
  <si>
    <t xml:space="preserve">   10/28  35,7%</t>
  </si>
  <si>
    <t>5/6    83,3%</t>
  </si>
  <si>
    <t xml:space="preserve">    25/34  73,5%</t>
  </si>
  <si>
    <t>Jussi Frantsila</t>
  </si>
  <si>
    <t>6/6  100,0%</t>
  </si>
  <si>
    <t>18/28  64,3%</t>
  </si>
  <si>
    <t>285/341  83,6%</t>
  </si>
  <si>
    <t>Jari Cavernelis</t>
  </si>
  <si>
    <t>Jussi-Pekka Tanskanen</t>
  </si>
  <si>
    <t>Aleksi Mäkelä</t>
  </si>
  <si>
    <t>23/35  65,7%</t>
  </si>
  <si>
    <t>2/3   66,7%</t>
  </si>
  <si>
    <t>21/  37  56,8%</t>
  </si>
  <si>
    <t xml:space="preserve">    0/1     0,0%</t>
  </si>
  <si>
    <t>22/32  68,8%</t>
  </si>
  <si>
    <t>30/61  49,2%</t>
  </si>
  <si>
    <t>2/4   50,0%</t>
  </si>
  <si>
    <t>11/  42  26,2%</t>
  </si>
  <si>
    <t>6/  24  25,0%</t>
  </si>
  <si>
    <t xml:space="preserve">  14 kautta</t>
  </si>
  <si>
    <t xml:space="preserve">    7 kautta</t>
  </si>
  <si>
    <t xml:space="preserve">  17 kautta</t>
  </si>
  <si>
    <t>2022   8.</t>
  </si>
  <si>
    <t>3-1  Manse PP</t>
  </si>
  <si>
    <t>2022   4.</t>
  </si>
  <si>
    <t>2-0  Pesäkarhut</t>
  </si>
  <si>
    <t>2022   1.</t>
  </si>
  <si>
    <t>3-0  Mailattaret</t>
  </si>
  <si>
    <t>2022   5.</t>
  </si>
  <si>
    <t>2.</t>
  </si>
  <si>
    <t>1979   Marita Karhunen</t>
  </si>
  <si>
    <t>1986   Tarja Pöntinen</t>
  </si>
  <si>
    <t>1978   Paula Turja</t>
  </si>
  <si>
    <t>2005   Katja Saari</t>
  </si>
  <si>
    <t>2008   Niina Rinkinen</t>
  </si>
  <si>
    <t>2009   Johanna Vikman</t>
  </si>
  <si>
    <t>2011   Sirpa Pollari</t>
  </si>
  <si>
    <t>2012   Emmi Viitala</t>
  </si>
  <si>
    <t>2013   Carita Toiviainen</t>
  </si>
  <si>
    <t>2014   Saija-Maria Saari</t>
  </si>
  <si>
    <t>2015   Carita Toiviainen</t>
  </si>
  <si>
    <t>2017   Susanne Ojaniemi</t>
  </si>
  <si>
    <t>2018   Virpi Hukka</t>
  </si>
  <si>
    <t>2019   Emilia Itävalo</t>
  </si>
  <si>
    <t>2022   Siri Eskola</t>
  </si>
  <si>
    <t>5 - 0 - 5</t>
  </si>
  <si>
    <t>1 - 0 - 1</t>
  </si>
  <si>
    <t>17 - 16 - 1</t>
  </si>
  <si>
    <t>1 - 1 - 0</t>
  </si>
  <si>
    <t>16 - 11 - 5</t>
  </si>
  <si>
    <t>14 - 10 - 4</t>
  </si>
  <si>
    <t>2-0  Tarmo</t>
  </si>
  <si>
    <t>0-2  Tarmo</t>
  </si>
  <si>
    <t>4 - 0 - 4</t>
  </si>
  <si>
    <t>1981   Paula Wirtanen</t>
  </si>
  <si>
    <t>1982   Kaija Väisänen</t>
  </si>
  <si>
    <t>Lyöjäkuningatar</t>
  </si>
  <si>
    <t>Etenijäkuningatar</t>
  </si>
  <si>
    <t>Kärkilyöjäkuningatar</t>
  </si>
  <si>
    <t>1978   Ulla Koponen</t>
  </si>
  <si>
    <t>1982   Merja Laine</t>
  </si>
  <si>
    <t>1983   Merja Laine</t>
  </si>
  <si>
    <t>1989   Pirjo Haukkamaa</t>
  </si>
  <si>
    <t>2006   Kaisa Salmela</t>
  </si>
  <si>
    <t>2008   Kaisa Salmela</t>
  </si>
  <si>
    <t>2009   Kaisa Salmela</t>
  </si>
  <si>
    <t>2010   Kaisa Salmela</t>
  </si>
  <si>
    <t>2018   Mari Mantsinen</t>
  </si>
  <si>
    <t>2020   Mari Mantsinen</t>
  </si>
  <si>
    <t>2022   Mari Mantsinen</t>
  </si>
  <si>
    <t>2014   Noora Patrikainen</t>
  </si>
  <si>
    <t>2006   Paula Rautiainen</t>
  </si>
  <si>
    <t>2007   Paula Rautiainen</t>
  </si>
  <si>
    <t>2016   Emma Körkkö</t>
  </si>
  <si>
    <t>2020   Emma Körkkö</t>
  </si>
  <si>
    <t>2021   Emma Körkkö</t>
  </si>
  <si>
    <t>2005   Paula Rautiainen</t>
  </si>
  <si>
    <t>2008   Jenni Tolonen</t>
  </si>
  <si>
    <t>2014   Virpi Hukka</t>
  </si>
  <si>
    <t>2015   Virpi Hukka</t>
  </si>
  <si>
    <t>2016   Virpi Hukka</t>
  </si>
  <si>
    <t>2019   Virpi Hukka</t>
  </si>
  <si>
    <t>2012   Tiina Tolonen</t>
  </si>
  <si>
    <t>2017   Emma Körkkö</t>
  </si>
  <si>
    <t>2018   Emma Körkkö</t>
  </si>
  <si>
    <t>1992   Riikka Nieminen</t>
  </si>
  <si>
    <t>1993   Riikka Nieminen</t>
  </si>
  <si>
    <t>1991   Katja Saari</t>
  </si>
  <si>
    <t>1992   Katja Saari</t>
  </si>
  <si>
    <t>2001   Sirpa Pollari</t>
  </si>
  <si>
    <t>2002   Sirpa Pollari</t>
  </si>
  <si>
    <t>2004   Sirpa Pollari</t>
  </si>
  <si>
    <t>2015   Elli Kattelus</t>
  </si>
  <si>
    <t>2019   Jenna Kammi-Rahnasto</t>
  </si>
  <si>
    <t>2006   Susanna Ylä-Kero</t>
  </si>
  <si>
    <t>2007   Susanna Ylä-Kero</t>
  </si>
  <si>
    <t>2011   Tanja Vehniäinen</t>
  </si>
  <si>
    <t>2012   Tanja Vehniäinen</t>
  </si>
  <si>
    <t>1981   Anne Herttua</t>
  </si>
  <si>
    <t>2009   Satu Yli-Hirvelä</t>
  </si>
  <si>
    <t>2011   Paula Saloranta</t>
  </si>
  <si>
    <t>2014   Maija Kaappola</t>
  </si>
  <si>
    <t>2015   Janette Lepistö</t>
  </si>
  <si>
    <t>2016   Janette Lepistö</t>
  </si>
  <si>
    <t>2017   Janette Lepistö</t>
  </si>
  <si>
    <t>2018   Janette Lepistö</t>
  </si>
  <si>
    <t>2019   Janette Lepistö</t>
  </si>
  <si>
    <t>1999   Tiia Pöntinen</t>
  </si>
  <si>
    <t>2014   Enni Kylä-Kause</t>
  </si>
  <si>
    <t>2022   Saaga-Angelia Raudasoja</t>
  </si>
  <si>
    <t>2002   Jonna Äijälä</t>
  </si>
  <si>
    <t>1977   Riitta Mikkola</t>
  </si>
  <si>
    <t>1984   Jaana Lindström</t>
  </si>
  <si>
    <t>2012   Kaisa Salmela</t>
  </si>
  <si>
    <t>2021   Minttu Vettenranta</t>
  </si>
  <si>
    <t>2010   Heidi Kuusisto</t>
  </si>
  <si>
    <t>2013   Hanna Itävalo</t>
  </si>
  <si>
    <t>2020   Susanna Puisto</t>
  </si>
  <si>
    <t>2021   Susanna Puisto</t>
  </si>
  <si>
    <t>2007   Carita Toiviainen</t>
  </si>
  <si>
    <t>2010   Kaisa Kärkkäinen</t>
  </si>
  <si>
    <t>2013   Milla Lindström</t>
  </si>
  <si>
    <t>2017   Milla Lindström</t>
  </si>
  <si>
    <t>2021  Emilia Itävalo</t>
  </si>
  <si>
    <t>2010   Hanna Itävalo</t>
  </si>
  <si>
    <t>2009   Hanna Itävalo</t>
  </si>
  <si>
    <t>2011   Kaisa Kärkkäinen</t>
  </si>
  <si>
    <t>1986   Marjo Lehkonen</t>
  </si>
  <si>
    <t>1981   Virve Moisio</t>
  </si>
  <si>
    <t>1989   Virpi Turtiainen</t>
  </si>
  <si>
    <t>1985   Pirkko Rantala</t>
  </si>
  <si>
    <t>1981   Jaana Lindström</t>
  </si>
  <si>
    <t>1985   Jaana Lindström</t>
  </si>
  <si>
    <t>1986   Jaana Lindström</t>
  </si>
  <si>
    <t>1978   Riitta Mikkola</t>
  </si>
  <si>
    <t>1979   Riitta Mikkola</t>
  </si>
  <si>
    <t>1981   Riitta Mikkola</t>
  </si>
  <si>
    <t>2021   Silja Syrjälä</t>
  </si>
  <si>
    <t>NSU</t>
  </si>
  <si>
    <t>Runkosarja</t>
  </si>
  <si>
    <t>8.</t>
  </si>
  <si>
    <t>6.</t>
  </si>
  <si>
    <t>9.</t>
  </si>
  <si>
    <t>1.</t>
  </si>
  <si>
    <t>11.</t>
  </si>
  <si>
    <t>12.</t>
  </si>
  <si>
    <t>10.</t>
  </si>
  <si>
    <t>4.</t>
  </si>
  <si>
    <t>5.</t>
  </si>
  <si>
    <t>7.</t>
  </si>
  <si>
    <t>3.</t>
  </si>
  <si>
    <t xml:space="preserve">PELINJOHTAJA </t>
  </si>
  <si>
    <t>väh. 5</t>
  </si>
  <si>
    <t>NYP</t>
  </si>
  <si>
    <t>NSS</t>
  </si>
  <si>
    <t>NMK</t>
  </si>
  <si>
    <t>Lassi Forsell</t>
  </si>
  <si>
    <t>25+3</t>
  </si>
  <si>
    <t>18+6</t>
  </si>
  <si>
    <t>22+7</t>
  </si>
  <si>
    <t>20+7</t>
  </si>
  <si>
    <t>14+2</t>
  </si>
  <si>
    <t>24+4</t>
  </si>
  <si>
    <t>21+4</t>
  </si>
  <si>
    <t>24+3</t>
  </si>
  <si>
    <t>22+2</t>
  </si>
  <si>
    <t>Tapani Ylä-Autio</t>
  </si>
  <si>
    <t>24+2</t>
  </si>
  <si>
    <t>Sami Rintamäki</t>
  </si>
  <si>
    <t>Pekka Kitinmäki</t>
  </si>
  <si>
    <t>Iiro Haimi</t>
  </si>
  <si>
    <t>Jukka Eronen</t>
  </si>
  <si>
    <t>Anssi Raitala</t>
  </si>
  <si>
    <t>Miika Reinikka</t>
  </si>
  <si>
    <t>Olli Eronen</t>
  </si>
  <si>
    <t>21+3</t>
  </si>
  <si>
    <t>Ilpo Mustonen</t>
  </si>
  <si>
    <t>Antti Remes</t>
  </si>
  <si>
    <t>Topi Hardén</t>
  </si>
  <si>
    <t>Matti Kähkönen</t>
  </si>
  <si>
    <t>Joni Manner</t>
  </si>
  <si>
    <t>Keijo Kitinoja</t>
  </si>
  <si>
    <t>Henna Salmela</t>
  </si>
  <si>
    <t>Hannu Kalmari</t>
  </si>
  <si>
    <t>Torsti Ripatti</t>
  </si>
  <si>
    <t>Jaana Jahkonen</t>
  </si>
  <si>
    <t>Mikko Tiainen</t>
  </si>
  <si>
    <t>Jouni Sivunen</t>
  </si>
  <si>
    <t>Jani Korhonen</t>
  </si>
  <si>
    <t>Jouni Toikka</t>
  </si>
  <si>
    <t>x</t>
  </si>
  <si>
    <t>Jouko Pakkala</t>
  </si>
  <si>
    <t>Matti Vuohiniemi</t>
  </si>
  <si>
    <t>Matti Toikka</t>
  </si>
  <si>
    <t>Usko Siirtonen</t>
  </si>
  <si>
    <t>Pekka Ikonen</t>
  </si>
  <si>
    <t>Antti Kahila</t>
  </si>
  <si>
    <t>Mika Mikola</t>
  </si>
  <si>
    <t>Ari Mononen</t>
  </si>
  <si>
    <t>Lasse Ilomäki</t>
  </si>
  <si>
    <t>Kari Elonen</t>
  </si>
  <si>
    <t>Markku Koso</t>
  </si>
  <si>
    <t>Jari Penttinen</t>
  </si>
  <si>
    <t>Timo Lindén</t>
  </si>
  <si>
    <t>Seppo Kiviniemi</t>
  </si>
  <si>
    <t>piirisarja</t>
  </si>
  <si>
    <t>Rauno Haukka</t>
  </si>
  <si>
    <t>Jar Tyynelä</t>
  </si>
  <si>
    <t>JOENSUUN MAILA</t>
  </si>
  <si>
    <t>PELAAJAT</t>
  </si>
  <si>
    <t>PELINJOHTAJAT</t>
  </si>
  <si>
    <t>SUPERPESIS</t>
  </si>
  <si>
    <t>SIJOITUKSET</t>
  </si>
  <si>
    <t>YLEMMÄT PUDOTUSPELIT</t>
  </si>
  <si>
    <t>SEURAN ARVO-OTTELUEDUSTUKSET</t>
  </si>
  <si>
    <t>RUNKOSARJA</t>
  </si>
  <si>
    <t>1. ottelu (ikä)</t>
  </si>
  <si>
    <t>VOITOT / OTTELUT, VOITTO-%</t>
  </si>
  <si>
    <t>SARJA</t>
  </si>
  <si>
    <t xml:space="preserve"> KULTAA  &gt;  HOPEAA  &gt;  PRONSSIA</t>
  </si>
  <si>
    <t>Mikko Huotari</t>
  </si>
  <si>
    <t>Petri Pennanen</t>
  </si>
  <si>
    <t xml:space="preserve">98/130  75,4% </t>
  </si>
  <si>
    <t>&gt;</t>
  </si>
  <si>
    <t>Itä - Länsi</t>
  </si>
  <si>
    <t>Liitto - Lehdistö</t>
  </si>
  <si>
    <t xml:space="preserve">50/109  45,9% </t>
  </si>
  <si>
    <t>Vesa Varonen</t>
  </si>
  <si>
    <t>Lajivalmentaja:</t>
  </si>
  <si>
    <t>Mikko Korhonen</t>
  </si>
  <si>
    <t>Janne Vuorinen</t>
  </si>
  <si>
    <t xml:space="preserve">52/78  66,7% </t>
  </si>
  <si>
    <t>Fysiikkavalmentaja:</t>
  </si>
  <si>
    <t xml:space="preserve">39/74  52,7% </t>
  </si>
  <si>
    <t>23</t>
  </si>
  <si>
    <t>Mika Kilpeläinen</t>
  </si>
  <si>
    <t xml:space="preserve">44/58  75,9% </t>
  </si>
  <si>
    <t>0-0-0</t>
  </si>
  <si>
    <t>Juhani Lehtimäki</t>
  </si>
  <si>
    <t xml:space="preserve">39/54  72,2% </t>
  </si>
  <si>
    <t xml:space="preserve">19/48  39,6% </t>
  </si>
  <si>
    <t xml:space="preserve">31/41  75,6% </t>
  </si>
  <si>
    <t>Mestarit  2018</t>
  </si>
  <si>
    <t>Mestarit  2019</t>
  </si>
  <si>
    <t>Asko Tuhkanen</t>
  </si>
  <si>
    <t xml:space="preserve">14/33  42,4% </t>
  </si>
  <si>
    <t xml:space="preserve">   9/33  27,3% </t>
  </si>
  <si>
    <t xml:space="preserve">5/26  19,2% </t>
  </si>
  <si>
    <t>Raimo Bragge</t>
  </si>
  <si>
    <t xml:space="preserve">    5/9  55,6% </t>
  </si>
  <si>
    <t>2023   6.</t>
  </si>
  <si>
    <t>Kasvattajaseura</t>
  </si>
  <si>
    <t>Pörssi</t>
  </si>
  <si>
    <t xml:space="preserve">  2023</t>
  </si>
  <si>
    <t>MSS</t>
  </si>
  <si>
    <t>LÄHTENEET</t>
  </si>
  <si>
    <t>Kari Airaksinen</t>
  </si>
  <si>
    <t>Veijo Niiranen</t>
  </si>
  <si>
    <t>MMK</t>
  </si>
  <si>
    <t>PS</t>
  </si>
  <si>
    <t>FERA</t>
  </si>
  <si>
    <t>HAMINAN PALLOILIJAT</t>
  </si>
  <si>
    <t>HYVINKÄÄN TAHKO</t>
  </si>
  <si>
    <t>JYVÄSKYLÄN KIRITTÄRET</t>
  </si>
  <si>
    <t>LAPUAN VIRKIÄ</t>
  </si>
  <si>
    <t>MAILATTARET</t>
  </si>
  <si>
    <t>MANSE PP EDUSTUS</t>
  </si>
  <si>
    <t>PESÄKARHUT</t>
  </si>
  <si>
    <t>Jussi Haapakoski</t>
  </si>
  <si>
    <t>PÖYTYÄN URHEILIJAT</t>
  </si>
  <si>
    <t>ROIHU</t>
  </si>
  <si>
    <t>SEINÄJOEN MAILA-JUSSIT</t>
  </si>
  <si>
    <t>IL; N-B</t>
  </si>
  <si>
    <t>Ida Mäenpää</t>
  </si>
  <si>
    <t>Nelli Mäenpää</t>
  </si>
  <si>
    <t xml:space="preserve">Aino Tanhua </t>
  </si>
  <si>
    <t>Jenna Kaukainen</t>
  </si>
  <si>
    <t>Toni Lehtinen</t>
  </si>
  <si>
    <t xml:space="preserve">  21 v   2 kk 17 pv  </t>
  </si>
  <si>
    <t>Jalas</t>
  </si>
  <si>
    <t>Jana</t>
  </si>
  <si>
    <t>Juho Kaikko, 040 967 8882, juhokaikko@gmail.com</t>
  </si>
  <si>
    <t xml:space="preserve">  16 v   4 kk   2 pv</t>
  </si>
  <si>
    <t>0  0</t>
  </si>
  <si>
    <t>0  1</t>
  </si>
  <si>
    <t>0-1-0</t>
  </si>
  <si>
    <t xml:space="preserve">  16 v   4 kk 11 pv</t>
  </si>
  <si>
    <t>0  2</t>
  </si>
  <si>
    <t>0  3</t>
  </si>
  <si>
    <t xml:space="preserve">  16 v   7 kk   3 pv</t>
  </si>
  <si>
    <t xml:space="preserve">  17 v 10 kk   8 pv</t>
  </si>
  <si>
    <t>1  1</t>
  </si>
  <si>
    <t xml:space="preserve">  16 v   8 kk   3 pv</t>
  </si>
  <si>
    <t xml:space="preserve">  16 v 10 kk   7 pv</t>
  </si>
  <si>
    <t>0-2-0</t>
  </si>
  <si>
    <t xml:space="preserve">  18 v   2 kk   7 pv</t>
  </si>
  <si>
    <t xml:space="preserve">  15 v   5 kk 10 pv</t>
  </si>
  <si>
    <t xml:space="preserve">  20 v   5 kk 15 pv</t>
  </si>
  <si>
    <t xml:space="preserve">  17 v   8 kk 24 pv</t>
  </si>
  <si>
    <t xml:space="preserve">  16 v   1 kk 26 pv</t>
  </si>
  <si>
    <t xml:space="preserve">  17 v   3 kk   1 pv</t>
  </si>
  <si>
    <t>1  3</t>
  </si>
  <si>
    <t>3-2-0</t>
  </si>
  <si>
    <t>Mira Heikkilä</t>
  </si>
  <si>
    <t>Annika Utriainen</t>
  </si>
  <si>
    <t>Vilma Tuutti</t>
  </si>
  <si>
    <t>Nella Sarnikorpi</t>
  </si>
  <si>
    <t>Emmi Oleander</t>
  </si>
  <si>
    <t>Inka Hovi</t>
  </si>
  <si>
    <t xml:space="preserve">  17 v   6 kk 24 pv</t>
  </si>
  <si>
    <t xml:space="preserve">  19 v   4 kk 14 pv  </t>
  </si>
  <si>
    <t xml:space="preserve">  23 v   5 kk   4 pv  </t>
  </si>
  <si>
    <t xml:space="preserve">  18 v   6 kk 17 pv</t>
  </si>
  <si>
    <t xml:space="preserve">  21 v   8 kk 26 pv</t>
  </si>
  <si>
    <t xml:space="preserve">  19 v   3 kk 13 pv</t>
  </si>
  <si>
    <t xml:space="preserve">  21 v   8 kk   8 pv  </t>
  </si>
  <si>
    <t xml:space="preserve">  17 v   1 kk 18 pv</t>
  </si>
  <si>
    <t xml:space="preserve">  24 v   3 kk 17 pv</t>
  </si>
  <si>
    <t xml:space="preserve">  21 v   6 kk   9 pv</t>
  </si>
  <si>
    <t xml:space="preserve">  18 v 10 kk 18 pv</t>
  </si>
  <si>
    <t xml:space="preserve">  19 v   4 kk   7 pv</t>
  </si>
  <si>
    <t xml:space="preserve">  21 v 11 kk 26 pv  </t>
  </si>
  <si>
    <t>Milla Vainikainen</t>
  </si>
  <si>
    <t xml:space="preserve">  17 v   3 kk 28 pv</t>
  </si>
  <si>
    <t xml:space="preserve">  21 v   3 kk 13 pv    </t>
  </si>
  <si>
    <t xml:space="preserve">  18 v   0 kk 16 pv   </t>
  </si>
  <si>
    <t xml:space="preserve">  17 v   9 kk 13 pv  </t>
  </si>
  <si>
    <t xml:space="preserve">  19 v   1 kk 13 pv</t>
  </si>
  <si>
    <t xml:space="preserve">  18 v   2 kk 29 pv</t>
  </si>
  <si>
    <t xml:space="preserve">  17 v   1 kk   5 pv</t>
  </si>
  <si>
    <t>1  0</t>
  </si>
  <si>
    <t xml:space="preserve">  15 v   8 kk 13 pv  </t>
  </si>
  <si>
    <t xml:space="preserve">  18 v   2 kk 19 pv</t>
  </si>
  <si>
    <t xml:space="preserve">  20 v   0 kk 28 pv</t>
  </si>
  <si>
    <t xml:space="preserve">  19 v   9 kk 17 pv</t>
  </si>
  <si>
    <t xml:space="preserve">  16 v   7 kk 12 pv   </t>
  </si>
  <si>
    <t>Hertta Härkönen</t>
  </si>
  <si>
    <t>Aino Koistinen</t>
  </si>
  <si>
    <t>Tiia-Mari Veikanmaa</t>
  </si>
  <si>
    <t>KaisaViitala</t>
  </si>
  <si>
    <t>Tommi Luostarinen</t>
  </si>
  <si>
    <t>Laura Jehkonen</t>
  </si>
  <si>
    <t>Valmentaja:</t>
  </si>
  <si>
    <t>Susanna Puisto</t>
  </si>
  <si>
    <t>Teemu Leppämäki</t>
  </si>
  <si>
    <t>Jaakko Haverinen</t>
  </si>
  <si>
    <t>Jukka Salo</t>
  </si>
  <si>
    <t>Joukkueenjohtaja:</t>
  </si>
  <si>
    <t>Liinu Havukainen</t>
  </si>
  <si>
    <t>Iida Pajunen</t>
  </si>
  <si>
    <t>Selina Similä</t>
  </si>
  <si>
    <t>Päävalmentaja:</t>
  </si>
  <si>
    <t>Saija Sunnari</t>
  </si>
  <si>
    <t>Juoksuvalmentaja:</t>
  </si>
  <si>
    <t>Julia Pasanen</t>
  </si>
  <si>
    <t>Jussi Muilu</t>
  </si>
  <si>
    <t xml:space="preserve">  15 v   9 kk   5 pv    </t>
  </si>
  <si>
    <t>1-0-2</t>
  </si>
  <si>
    <t xml:space="preserve">  22 v   0 kk   7 pv</t>
  </si>
  <si>
    <t>2  1</t>
  </si>
  <si>
    <t xml:space="preserve">  16 v   4 kk 27 pv</t>
  </si>
  <si>
    <t xml:space="preserve">  18 v   8 kk   1 pv  </t>
  </si>
  <si>
    <t>0-0-2</t>
  </si>
  <si>
    <t xml:space="preserve">  17 v   9 kk   7 pv</t>
  </si>
  <si>
    <t xml:space="preserve">  18 v   6 kk   3 pv</t>
  </si>
  <si>
    <t>2-0-2</t>
  </si>
  <si>
    <t xml:space="preserve">  18 v 10 kk 24 pv</t>
  </si>
  <si>
    <t>0-1-4</t>
  </si>
  <si>
    <t xml:space="preserve">  16 v   7 kk   9 pv</t>
  </si>
  <si>
    <t>1-1-0</t>
  </si>
  <si>
    <t>Virkiä, LaVe</t>
  </si>
  <si>
    <t xml:space="preserve">  19 v   0 kk   5 pv</t>
  </si>
  <si>
    <t>0-0-1</t>
  </si>
  <si>
    <t xml:space="preserve">  17 v   5 kk 16 pv</t>
  </si>
  <si>
    <t>0-0-3</t>
  </si>
  <si>
    <t>3  1</t>
  </si>
  <si>
    <t xml:space="preserve">  18 v   2 kk 17 pv</t>
  </si>
  <si>
    <t>7  0</t>
  </si>
  <si>
    <t>2-1-4</t>
  </si>
  <si>
    <t xml:space="preserve">  15 v   9 kk   8 pv</t>
  </si>
  <si>
    <t>0-0-4</t>
  </si>
  <si>
    <t xml:space="preserve">  19 v   2 kk   2 pv</t>
  </si>
  <si>
    <t xml:space="preserve"> 2023</t>
  </si>
  <si>
    <t>Nea Tuikka</t>
  </si>
  <si>
    <t>Manageri:</t>
  </si>
  <si>
    <t>Jukka Havulehto</t>
  </si>
  <si>
    <t xml:space="preserve">  15 v   9 kk   0 pv</t>
  </si>
  <si>
    <t>Lilli Mäkelä</t>
  </si>
  <si>
    <t>Viivi Vahtolammi</t>
  </si>
  <si>
    <t>Kim Keskimäki</t>
  </si>
  <si>
    <t xml:space="preserve">  16 v   7 kk 22 pv  </t>
  </si>
  <si>
    <t xml:space="preserve">  15 v   3 kk 14 pv   </t>
  </si>
  <si>
    <t>JoMa, Pesä Ysit</t>
  </si>
  <si>
    <t xml:space="preserve">  21 v   7 kk 24 pv</t>
  </si>
  <si>
    <t xml:space="preserve">  16 v   6 kk 28 pv   </t>
  </si>
  <si>
    <t xml:space="preserve">  18 v 11 kk 20 pv</t>
  </si>
  <si>
    <t>0-2-2</t>
  </si>
  <si>
    <t xml:space="preserve">  17 v   2 kk   7 pv  </t>
  </si>
  <si>
    <t>2  2</t>
  </si>
  <si>
    <t>2-2-0</t>
  </si>
  <si>
    <t xml:space="preserve">  18 v   8 kk   5 pv</t>
  </si>
  <si>
    <t xml:space="preserve">  16 v   8 kk 14 pv  </t>
  </si>
  <si>
    <t xml:space="preserve">  16 v   8 kk 24 pv</t>
  </si>
  <si>
    <t xml:space="preserve">  16 v   9 kk 17 pv</t>
  </si>
  <si>
    <t>3  2</t>
  </si>
  <si>
    <t xml:space="preserve">  17 v   6 kk   1 pv</t>
  </si>
  <si>
    <t xml:space="preserve">  19 v 11 kk 20 pv</t>
  </si>
  <si>
    <t xml:space="preserve">  19 v   0 kk 27 pv</t>
  </si>
  <si>
    <t xml:space="preserve">  16 v   5 kk 25 pv</t>
  </si>
  <si>
    <t>2-0-1</t>
  </si>
  <si>
    <t xml:space="preserve">  16 v   3 kk 28 pv</t>
  </si>
  <si>
    <t>Lahti</t>
  </si>
  <si>
    <t>Lahden Mailaveikot</t>
  </si>
  <si>
    <t xml:space="preserve">  19 v   7 kk 25 pv  </t>
  </si>
  <si>
    <t>LaVe</t>
  </si>
  <si>
    <t xml:space="preserve">  15 v   9 kk   9 pv</t>
  </si>
  <si>
    <t>4-1-0</t>
  </si>
  <si>
    <t xml:space="preserve">  20 v   3 kk 24 pv   </t>
  </si>
  <si>
    <t xml:space="preserve">  18 v   7 kk   9 pv  </t>
  </si>
  <si>
    <t>1-0-0</t>
  </si>
  <si>
    <t xml:space="preserve">  20 v   6 kk 12 pv</t>
  </si>
  <si>
    <t xml:space="preserve">  19 v   3 kk 26 pv</t>
  </si>
  <si>
    <t>3  0</t>
  </si>
  <si>
    <t xml:space="preserve">  18 v   3 kk 14 pv</t>
  </si>
  <si>
    <t>Virkiä, Jalas</t>
  </si>
  <si>
    <t xml:space="preserve">  15 v 10 kk 18 pv</t>
  </si>
  <si>
    <t>3-1-0</t>
  </si>
  <si>
    <t xml:space="preserve">  17 v   3 kk 26 pv  </t>
  </si>
  <si>
    <t>Kiri &amp; Kirittäret Juniorit</t>
  </si>
  <si>
    <t xml:space="preserve">  20 v 11 kk 20 pv</t>
  </si>
  <si>
    <t xml:space="preserve">  16 v   4 kk   0 pv</t>
  </si>
  <si>
    <t>2-1-0</t>
  </si>
  <si>
    <t xml:space="preserve">  16 v   6 kk 28 pv</t>
  </si>
  <si>
    <t>2-0-0</t>
  </si>
  <si>
    <t xml:space="preserve">  18 v   3 kk 19 pv</t>
  </si>
  <si>
    <t>1  2</t>
  </si>
  <si>
    <t xml:space="preserve">  15 v   7 kk 29 pv</t>
  </si>
  <si>
    <t xml:space="preserve">  17 v   3 kk 27 pv</t>
  </si>
  <si>
    <t xml:space="preserve">  17 v   8 kk 13 pv</t>
  </si>
  <si>
    <t xml:space="preserve">  17 v   6 kk   8 pv</t>
  </si>
  <si>
    <t xml:space="preserve">  15 v 11 kk   6 pv</t>
  </si>
  <si>
    <t xml:space="preserve">  18 v   2 kk   3 pv</t>
  </si>
  <si>
    <t xml:space="preserve">  18 v 10 kk 20 pv  </t>
  </si>
  <si>
    <t xml:space="preserve">  19 v 10 kk 28 pv</t>
  </si>
  <si>
    <t xml:space="preserve">  17 v   3 kk   2 pv</t>
  </si>
  <si>
    <t xml:space="preserve">  19 v   1 kk 29 pv</t>
  </si>
  <si>
    <t xml:space="preserve">  21 v 10 kk 22 pv</t>
  </si>
  <si>
    <t>Kajaani</t>
  </si>
  <si>
    <t>YK</t>
  </si>
  <si>
    <t xml:space="preserve">  16 v   2 kk   5 pv</t>
  </si>
  <si>
    <t>SMJ 2</t>
  </si>
  <si>
    <t xml:space="preserve">  21 v   6 kk 21 pv  </t>
  </si>
  <si>
    <t xml:space="preserve">  16 v   8 kk 21 pv</t>
  </si>
  <si>
    <t>0-4-1</t>
  </si>
  <si>
    <t xml:space="preserve">  15 v   8 kk   4 pv  </t>
  </si>
  <si>
    <t>2-3-1</t>
  </si>
  <si>
    <t xml:space="preserve">  17 v   7 kk 19 pv</t>
  </si>
  <si>
    <t xml:space="preserve">  20 v   0 kk   4 pv</t>
  </si>
  <si>
    <t>8  1</t>
  </si>
  <si>
    <t>3-5-1</t>
  </si>
  <si>
    <t xml:space="preserve">  15 v   8 kk   7 pv</t>
  </si>
  <si>
    <t xml:space="preserve">  19 v   9 kk 22 pv</t>
  </si>
  <si>
    <t>4-2-0</t>
  </si>
  <si>
    <t xml:space="preserve">  16 v 10 kk   0 pv  </t>
  </si>
  <si>
    <t xml:space="preserve">  17 v   8 kk 29 pv</t>
  </si>
  <si>
    <t xml:space="preserve">  16 v   2 kk 17 pv</t>
  </si>
  <si>
    <t xml:space="preserve">  17 v   4 kk 12 pv</t>
  </si>
  <si>
    <t>0-2-1</t>
  </si>
  <si>
    <t xml:space="preserve">  17 v   2 kk 11 pv</t>
  </si>
  <si>
    <t xml:space="preserve">  17 v   7 kk 29 pv</t>
  </si>
  <si>
    <t xml:space="preserve">  20 v   8 kk 12 pv</t>
  </si>
  <si>
    <t xml:space="preserve">  19 v   0 kk 20 pv</t>
  </si>
  <si>
    <t>Enni Paatero</t>
  </si>
  <si>
    <t xml:space="preserve">Henna Juka </t>
  </si>
  <si>
    <t>Marko Nygård</t>
  </si>
  <si>
    <t>Fysioterapeutti:</t>
  </si>
  <si>
    <t>Tuomas Puisto</t>
  </si>
  <si>
    <t>Juha Paukola</t>
  </si>
  <si>
    <t>Mentaalivalmentaja:</t>
  </si>
  <si>
    <t>Katja Pasanen</t>
  </si>
  <si>
    <t>Huoltaja:</t>
  </si>
  <si>
    <t>Jere West</t>
  </si>
  <si>
    <t>Marko Pihlajamäki</t>
  </si>
  <si>
    <t>1-0-1</t>
  </si>
  <si>
    <t xml:space="preserve">  17 v   9 kk 12 pv</t>
  </si>
  <si>
    <t>5  2</t>
  </si>
  <si>
    <t>2-2-3</t>
  </si>
  <si>
    <t xml:space="preserve">  18 v   1 kk   5 pv</t>
  </si>
  <si>
    <t xml:space="preserve">  17 v   0 kk   9 pv</t>
  </si>
  <si>
    <t xml:space="preserve">  16 v   1 kk 13 pv</t>
  </si>
  <si>
    <t>6  2</t>
  </si>
  <si>
    <t>2-1-2</t>
  </si>
  <si>
    <t xml:space="preserve">  17 v   6 kk   9 pv</t>
  </si>
  <si>
    <t>2-2-1</t>
  </si>
  <si>
    <t xml:space="preserve">  19 v 11 kk 29 pv</t>
  </si>
  <si>
    <t>2  3</t>
  </si>
  <si>
    <t xml:space="preserve">  17 v   5 kk 27 pv</t>
  </si>
  <si>
    <t xml:space="preserve">  17 v   8 kk 11 pv</t>
  </si>
  <si>
    <t xml:space="preserve">  16 v   6 kk   6 pv</t>
  </si>
  <si>
    <t xml:space="preserve">  16 v   0 kk 28 pv</t>
  </si>
  <si>
    <t xml:space="preserve">  16 v   8 kk   7 pv</t>
  </si>
  <si>
    <t xml:space="preserve">  17 v   2 kk 17 pv</t>
  </si>
  <si>
    <t>2-1-3</t>
  </si>
  <si>
    <t>Venla Ahola</t>
  </si>
  <si>
    <t>Vilja Ahola</t>
  </si>
  <si>
    <t>Lydia Eskola</t>
  </si>
  <si>
    <t>Emilia Helminen</t>
  </si>
  <si>
    <t>Essi Ilmanen</t>
  </si>
  <si>
    <t>Sanni Kyläpekka</t>
  </si>
  <si>
    <t>Sanni Männistö</t>
  </si>
  <si>
    <t>Pinja Rouhiainen</t>
  </si>
  <si>
    <t>Viivi Seppälä</t>
  </si>
  <si>
    <t>Maria Sveholm</t>
  </si>
  <si>
    <t>Elli Timonen</t>
  </si>
  <si>
    <t>Pöytyä</t>
  </si>
  <si>
    <t>Ascot</t>
  </si>
  <si>
    <t>Aura</t>
  </si>
  <si>
    <t xml:space="preserve">  23 v 10 kk   2 pv  </t>
  </si>
  <si>
    <t xml:space="preserve">  19 v   9 kk 15 pv</t>
  </si>
  <si>
    <t>Vihdin Pallo</t>
  </si>
  <si>
    <t xml:space="preserve">  23 v   5 kk 12 pv  </t>
  </si>
  <si>
    <t xml:space="preserve">  20 v 11 kk 20 pv  </t>
  </si>
  <si>
    <t xml:space="preserve">  17 v   4 kk 28 pv</t>
  </si>
  <si>
    <t xml:space="preserve">  20 v   7 kk   6 pv  </t>
  </si>
  <si>
    <t xml:space="preserve">  17 v   2 kk 15 pv  </t>
  </si>
  <si>
    <t xml:space="preserve">  17 v 10 kk 22 pv</t>
  </si>
  <si>
    <t xml:space="preserve">  17 v   9 kk   2 pv</t>
  </si>
  <si>
    <t>Siiri Riitamaa</t>
  </si>
  <si>
    <t>Minttu Salmi</t>
  </si>
  <si>
    <t>Sanni Rantasalo</t>
  </si>
  <si>
    <t>Jokioisten Koetus</t>
  </si>
  <si>
    <t>Jokioinen</t>
  </si>
  <si>
    <t>Elisa Haapanen</t>
  </si>
  <si>
    <t>Tanja Heikkilä</t>
  </si>
  <si>
    <t>Aada Lehtimäki</t>
  </si>
  <si>
    <t>Noora Meriläinen</t>
  </si>
  <si>
    <t>Elina Muurman</t>
  </si>
  <si>
    <t>Neea Nuikka</t>
  </si>
  <si>
    <t>Krista Piiranen</t>
  </si>
  <si>
    <t>Ellen Pippola</t>
  </si>
  <si>
    <t>Sara Tikka</t>
  </si>
  <si>
    <t>Peppi Tuominen</t>
  </si>
  <si>
    <t>Oona Tuononen</t>
  </si>
  <si>
    <t>Roosa Örså</t>
  </si>
  <si>
    <t>Elina Wallenius</t>
  </si>
  <si>
    <t>Joonas Maunu</t>
  </si>
  <si>
    <t>Markus Kuusijoensuu</t>
  </si>
  <si>
    <t>Jouni Hämäläinen</t>
  </si>
  <si>
    <t>Juha Hautakangas</t>
  </si>
  <si>
    <t>Lukkarivalmentaja:</t>
  </si>
  <si>
    <t>Antti Tokkari</t>
  </si>
  <si>
    <t xml:space="preserve">  20 v   7 kk   1 pv</t>
  </si>
  <si>
    <t>Virolahti</t>
  </si>
  <si>
    <t xml:space="preserve">  19 v   5 kk  7 pv</t>
  </si>
  <si>
    <t xml:space="preserve">  21 v   4 kk 30 pv</t>
  </si>
  <si>
    <t xml:space="preserve">  18 v   5 kk   9 pv</t>
  </si>
  <si>
    <t xml:space="preserve">  18 v   0 kk   5 pv</t>
  </si>
  <si>
    <t>Alahärmä</t>
  </si>
  <si>
    <t xml:space="preserve">  15 v   0 kk 11 pv  </t>
  </si>
  <si>
    <t xml:space="preserve">  19 v   0 kk 15 pv</t>
  </si>
  <si>
    <t xml:space="preserve">  18 v   6 kk 10 pv</t>
  </si>
  <si>
    <t>Fanni Tuuri</t>
  </si>
  <si>
    <t>Julia Ritola</t>
  </si>
  <si>
    <t>Anni Kotimaa</t>
  </si>
  <si>
    <t>Kaisa Soini</t>
  </si>
  <si>
    <t>Matilda Niskakangas</t>
  </si>
  <si>
    <t>KPK</t>
  </si>
  <si>
    <t xml:space="preserve">  20 v   8 kk 25 pv</t>
  </si>
  <si>
    <t xml:space="preserve">  18 v   2 kk 22 pv</t>
  </si>
  <si>
    <t>2019   Emma Körkkö</t>
  </si>
  <si>
    <t>2023   Aino-Kaisa Mantere</t>
  </si>
  <si>
    <t>2023   Saaga-Angelia Raudasoja</t>
  </si>
  <si>
    <t>Tehopelaaja</t>
  </si>
  <si>
    <t>2023   Siri Eskola</t>
  </si>
  <si>
    <t>2023   Johanna Pirskanen</t>
  </si>
  <si>
    <t>Turo Timo</t>
  </si>
  <si>
    <t>Videovalmentaja:</t>
  </si>
  <si>
    <t>Sirpa Haapasalmi</t>
  </si>
  <si>
    <t>Aleksi Nenonen</t>
  </si>
  <si>
    <t>Ravitsemusterapeutti:</t>
  </si>
  <si>
    <t xml:space="preserve">Joni Kela </t>
  </si>
  <si>
    <t>Juho Suomu</t>
  </si>
  <si>
    <t xml:space="preserve">  17 v 10 kk 17 pv</t>
  </si>
  <si>
    <t xml:space="preserve">  16 v   8 kk 29 pv</t>
  </si>
  <si>
    <t xml:space="preserve">  18 v   7 kk   7 pv   </t>
  </si>
  <si>
    <t xml:space="preserve">  19 v   1 kk   1 pv</t>
  </si>
  <si>
    <t>2  0</t>
  </si>
  <si>
    <t xml:space="preserve">  19 v   2 kk   8 pv</t>
  </si>
  <si>
    <t>1-3-0</t>
  </si>
  <si>
    <t xml:space="preserve">  19 v   0 kk   4 pv</t>
  </si>
  <si>
    <t xml:space="preserve">  16 v   9 kk   5 pv</t>
  </si>
  <si>
    <t xml:space="preserve">  20 v   4 kk 28 pv</t>
  </si>
  <si>
    <t xml:space="preserve">  14 v   0 kk 18 pv  </t>
  </si>
  <si>
    <t xml:space="preserve">  16 v   0 kk   5 pv</t>
  </si>
  <si>
    <t xml:space="preserve">  19 v   3 kk 24 pv</t>
  </si>
  <si>
    <t xml:space="preserve">  18 v 11 kk 26 pv</t>
  </si>
  <si>
    <t xml:space="preserve">  18 v   0 kk 16 pv</t>
  </si>
  <si>
    <t xml:space="preserve">  16 v 11 kk   6 pv</t>
  </si>
  <si>
    <t>4  3</t>
  </si>
  <si>
    <t xml:space="preserve">  17 v   4 kk 17 pv</t>
  </si>
  <si>
    <t xml:space="preserve">  15 v   2 kk 25 pv</t>
  </si>
  <si>
    <t>12/27  44,4%</t>
  </si>
  <si>
    <t>23 kautta</t>
  </si>
  <si>
    <t>21 kautta</t>
  </si>
  <si>
    <t>NSU; RUNKOSARJA, PLAY OFF JA KARSINNAT  1975 - 2023</t>
  </si>
  <si>
    <t>33/61  54,1%</t>
  </si>
  <si>
    <t>NSU; RUNKOSARJA, PLAY OFF JA KARSINNAT  1970 - 2023</t>
  </si>
  <si>
    <t>32 kautta</t>
  </si>
  <si>
    <t>10/32  31,3%</t>
  </si>
  <si>
    <t>NSU; RUNKOSARJA, PLAY OFF JA KARSINNAT  1993 - 2023</t>
  </si>
  <si>
    <t>NSU; RUNKOSARJA, PLAY OFF JA KARSINNAT  2016 - 2023</t>
  </si>
  <si>
    <t>NSU; RUNKOSARJA, PLAY OFF JA KARSINNAT  2022 - 2023</t>
  </si>
  <si>
    <t>NSU; RUNKOSARJA, PLAY OFF JA KARSINNAT  2005 - 2023</t>
  </si>
  <si>
    <t>NSU; RUNKOSARJA, PLAY OFF JA KARSINNAT  2020 - 2023</t>
  </si>
  <si>
    <t>38 kautta</t>
  </si>
  <si>
    <t xml:space="preserve">    4 kautta</t>
  </si>
  <si>
    <t>79/100  79,0%</t>
  </si>
  <si>
    <t>29 kautta</t>
  </si>
  <si>
    <t>6/14  42,9%</t>
  </si>
  <si>
    <t>0/ 6    0,0%</t>
  </si>
  <si>
    <t>0/ 2    0,0%</t>
  </si>
  <si>
    <t>1/ 1 100,0%</t>
  </si>
  <si>
    <t>29/36  80,6%</t>
  </si>
  <si>
    <t>27/36  75,0%</t>
  </si>
  <si>
    <t>57 kautta</t>
  </si>
  <si>
    <t>282/366  77,0%</t>
  </si>
  <si>
    <t>5/6  83,3%</t>
  </si>
  <si>
    <t>Juha Niittula</t>
  </si>
  <si>
    <t>36/51  70,6%</t>
  </si>
  <si>
    <t>23/53  45,3%</t>
  </si>
  <si>
    <t>4/24  16,7%</t>
  </si>
  <si>
    <t xml:space="preserve">8/24  33,3% </t>
  </si>
  <si>
    <t>98</t>
  </si>
  <si>
    <t>32</t>
  </si>
  <si>
    <t>34</t>
  </si>
  <si>
    <t>52</t>
  </si>
  <si>
    <t>61</t>
  </si>
  <si>
    <t>68</t>
  </si>
  <si>
    <t>69</t>
  </si>
  <si>
    <t>67</t>
  </si>
  <si>
    <t>0  kautta</t>
  </si>
  <si>
    <t>N 45v</t>
  </si>
  <si>
    <t>28.1.1945  Pöytyän kunnantoimisto</t>
  </si>
  <si>
    <t>Kymppi-Katto Areena, Urheilukentäntie 3, 21820 Kumila</t>
  </si>
  <si>
    <t>772, 22.5.2019, PöU - Espoo 2-0 (6-5, 4-3), runkosarja, NYP</t>
  </si>
  <si>
    <t>1 kausi</t>
  </si>
  <si>
    <t>9 kautta</t>
  </si>
  <si>
    <t>Aeksi Mäkelä</t>
  </si>
  <si>
    <t>27+3</t>
  </si>
  <si>
    <t>NYP / NSU</t>
  </si>
  <si>
    <t>6/27  22,2%</t>
  </si>
  <si>
    <t>Teijo Nurminen</t>
  </si>
  <si>
    <t>Ilmo Helttula</t>
  </si>
  <si>
    <t>Maria Kitola</t>
  </si>
  <si>
    <t>Heikki Vilkkinen</t>
  </si>
  <si>
    <t>Jouni Korkiamäki</t>
  </si>
  <si>
    <t>Mestarit  1979</t>
  </si>
  <si>
    <t>Irma Mäenpää</t>
  </si>
  <si>
    <t>Kirsi Vähämäki</t>
  </si>
  <si>
    <t xml:space="preserve">Kirsti Kuisma </t>
  </si>
  <si>
    <t>Maarit Miettinen (Kuisma)</t>
  </si>
  <si>
    <t>Marina Aleksejev</t>
  </si>
  <si>
    <t>Marita Karhunen</t>
  </si>
  <si>
    <t>Paula Wirtanen (Kasurinen)</t>
  </si>
  <si>
    <t>Pirkko Vihtkari</t>
  </si>
  <si>
    <t>Terttu Voutilainen</t>
  </si>
  <si>
    <t>Tuula Vuori</t>
  </si>
  <si>
    <t>Ulla Hervala</t>
  </si>
  <si>
    <t>Mestarit  1983</t>
  </si>
  <si>
    <t>Merja Laine</t>
  </si>
  <si>
    <t>Leena Sarkola</t>
  </si>
  <si>
    <t>Pirjo Ahokas</t>
  </si>
  <si>
    <t>Jaana Pulliainen</t>
  </si>
  <si>
    <t>Helinä Mörä-Harju</t>
  </si>
  <si>
    <t>Sanna Vuorinen</t>
  </si>
  <si>
    <t>Kirsi Kästämä</t>
  </si>
  <si>
    <t>Marjo Simola</t>
  </si>
  <si>
    <t>Päivi Kairivirta</t>
  </si>
  <si>
    <t>Mestarit  2005</t>
  </si>
  <si>
    <t>Paula Rautiainen</t>
  </si>
  <si>
    <t>Hanna Airaksinen</t>
  </si>
  <si>
    <t>Niina Rinkinen</t>
  </si>
  <si>
    <t>Maaru Seppä</t>
  </si>
  <si>
    <t>Johanna Vikman</t>
  </si>
  <si>
    <t>Silja Rehunen</t>
  </si>
  <si>
    <t>Elina Harju</t>
  </si>
  <si>
    <t>Riitta Holappa</t>
  </si>
  <si>
    <t>Saija Koski</t>
  </si>
  <si>
    <t>Sofia Saari</t>
  </si>
  <si>
    <t>Heli Mutikainen</t>
  </si>
  <si>
    <t>Laura Nuutinen</t>
  </si>
  <si>
    <t>Minna Koivisto</t>
  </si>
  <si>
    <t>Mestarit  2006</t>
  </si>
  <si>
    <t>Anna-Maija Koski</t>
  </si>
  <si>
    <t>Kaisa Salmela</t>
  </si>
  <si>
    <t>Jaana Paakkonen</t>
  </si>
  <si>
    <t>Essi Voutila</t>
  </si>
  <si>
    <t>Mestarit  2007</t>
  </si>
  <si>
    <t>Jenni Tolonen</t>
  </si>
  <si>
    <t>Maija Mäkeläinen</t>
  </si>
  <si>
    <t>Henriikka Mutikainen</t>
  </si>
  <si>
    <t>Mestarit  2008</t>
  </si>
  <si>
    <t>Anni Kivimäki</t>
  </si>
  <si>
    <t>Sini Siekkinen</t>
  </si>
  <si>
    <t>Heidi Hänninen</t>
  </si>
  <si>
    <t>Mestarit  2009</t>
  </si>
  <si>
    <t>Susanna Ylä-Kero</t>
  </si>
  <si>
    <t>Hanni-Mari Ruuskanen</t>
  </si>
  <si>
    <t>Anna Kiiski</t>
  </si>
  <si>
    <t>Sanni Rehunen</t>
  </si>
  <si>
    <t>Maiju-Riikka Koponen</t>
  </si>
  <si>
    <t>Mestarit  2010</t>
  </si>
  <si>
    <t>Tiina Tolonen</t>
  </si>
  <si>
    <t>Tuuli Nissinen</t>
  </si>
  <si>
    <t>Inga Lamberg</t>
  </si>
  <si>
    <t>Mestarit  2016</t>
  </si>
  <si>
    <t>Emma Körkkö</t>
  </si>
  <si>
    <t>Mira Kolehmainen</t>
  </si>
  <si>
    <t>Marjukka Urpelainen</t>
  </si>
  <si>
    <t>Riikka Karppinen</t>
  </si>
  <si>
    <t>Laura Määttä</t>
  </si>
  <si>
    <t>Aino-Maija Holappa</t>
  </si>
  <si>
    <t>Viivi Kainlauri</t>
  </si>
  <si>
    <t>Noora Matikka</t>
  </si>
  <si>
    <t>Kira Andersson</t>
  </si>
  <si>
    <t>Vera Vikström</t>
  </si>
  <si>
    <t>Lotta-Riina Hynninen</t>
  </si>
  <si>
    <t>Mestarit  2020</t>
  </si>
  <si>
    <t>Saana Sumén</t>
  </si>
  <si>
    <t>Camilla Kirsilä</t>
  </si>
  <si>
    <t>Jessi Vatanen</t>
  </si>
  <si>
    <t>Silja Kantanen</t>
  </si>
  <si>
    <t>Mestarit  2022</t>
  </si>
  <si>
    <t>Susanne Ojaniemi</t>
  </si>
  <si>
    <t>Mestarit  1978</t>
  </si>
  <si>
    <t>Anita Lakaniemi</t>
  </si>
  <si>
    <t>Anneli Turja</t>
  </si>
  <si>
    <t>Johanna Turja</t>
  </si>
  <si>
    <t>Kirsi Eväsoja</t>
  </si>
  <si>
    <t>Leena Liljamo</t>
  </si>
  <si>
    <t>Liisa Koski (Isoluoma)</t>
  </si>
  <si>
    <t>Marjatta Rintanen</t>
  </si>
  <si>
    <t>Paula Alakarhu (Turja)</t>
  </si>
  <si>
    <t>Pirjo Katajamäki</t>
  </si>
  <si>
    <t>Saara Rantavaara</t>
  </si>
  <si>
    <t>Seija Hakomäki (Katajamäki)</t>
  </si>
  <si>
    <t>Ulla-Maija Saikkonen</t>
  </si>
  <si>
    <t>Mestarit  1988</t>
  </si>
  <si>
    <t>Tarja Pöntinen</t>
  </si>
  <si>
    <t>Marjo Valkama</t>
  </si>
  <si>
    <t>Merja Riikilä</t>
  </si>
  <si>
    <t>Tiina Sissala</t>
  </si>
  <si>
    <t>Maarit Lehtimäki</t>
  </si>
  <si>
    <t>Katriina Peltola</t>
  </si>
  <si>
    <t>Tuula Sarajärvi</t>
  </si>
  <si>
    <t>Niina Välkkilä</t>
  </si>
  <si>
    <t>Mari Klemettilä</t>
  </si>
  <si>
    <t>Tiina Mattila</t>
  </si>
  <si>
    <t>Jaana Sippola</t>
  </si>
  <si>
    <t>Mestarit  1992</t>
  </si>
  <si>
    <t>Riikka Nieminen</t>
  </si>
  <si>
    <t>Marja-Liisa Nyrhinen</t>
  </si>
  <si>
    <t>Eveliina Lassila</t>
  </si>
  <si>
    <t>Minna Lassila</t>
  </si>
  <si>
    <t>Merja Valkama</t>
  </si>
  <si>
    <t>Kirsi Valo</t>
  </si>
  <si>
    <t>Mestarit  1993</t>
  </si>
  <si>
    <t>Päivi Myllymäki</t>
  </si>
  <si>
    <t>Tiia Pöntinen</t>
  </si>
  <si>
    <t>Niina Harjula</t>
  </si>
  <si>
    <t>Mestarit  2001</t>
  </si>
  <si>
    <t>Niina Mäkiviita</t>
  </si>
  <si>
    <t>Maija Haapasalo</t>
  </si>
  <si>
    <t>Hanna Mattila</t>
  </si>
  <si>
    <t>Susanna Kauhanen</t>
  </si>
  <si>
    <t>Hanna Mäenpää</t>
  </si>
  <si>
    <t>Taina Storbacka</t>
  </si>
  <si>
    <t>Miia Pöntinen</t>
  </si>
  <si>
    <t>Satu Yli-Hirvelä</t>
  </si>
  <si>
    <t>Sirpa Pollari</t>
  </si>
  <si>
    <t>Hanna Hautala</t>
  </si>
  <si>
    <t>Hanna Tuomaala</t>
  </si>
  <si>
    <t>Maarit Antila</t>
  </si>
  <si>
    <t>Mestarit  2004</t>
  </si>
  <si>
    <t>Terhi Laakkonen</t>
  </si>
  <si>
    <t>Johanna Rönkkö</t>
  </si>
  <si>
    <t>Mirja Koivuoja</t>
  </si>
  <si>
    <t>Marjo Ania (Keskinen)</t>
  </si>
  <si>
    <t>Päivi Halttunen</t>
  </si>
  <si>
    <t>Noora Kortesoja</t>
  </si>
  <si>
    <t>Heli Viinamäki (Komssi)</t>
  </si>
  <si>
    <t>Mestarit  2011</t>
  </si>
  <si>
    <t>Mestarit  2012</t>
  </si>
  <si>
    <t>Mestarit  2013</t>
  </si>
  <si>
    <t>Mestarit  2014</t>
  </si>
  <si>
    <t>Mestarit  2015</t>
  </si>
  <si>
    <t>Paula Saloranta</t>
  </si>
  <si>
    <t>Sanna Luoma</t>
  </si>
  <si>
    <t>Tanja Vehniäinen</t>
  </si>
  <si>
    <t>Kaisa Pelanteri</t>
  </si>
  <si>
    <t>Saija-Maria Saari</t>
  </si>
  <si>
    <t>Tiia Koivuniemi</t>
  </si>
  <si>
    <t>Suvi Huhtanen</t>
  </si>
  <si>
    <t>Emmi Liikala</t>
  </si>
  <si>
    <t>Maaret Ahonen</t>
  </si>
  <si>
    <t>Eveliina Toppari</t>
  </si>
  <si>
    <t>Emmi Viitala</t>
  </si>
  <si>
    <t>Salla Pollari</t>
  </si>
  <si>
    <t>Jenna Kammi-Rahnasto</t>
  </si>
  <si>
    <t>Anuliisa Rautakorpi</t>
  </si>
  <si>
    <t>Enni Kylä-Kause</t>
  </si>
  <si>
    <t>Elina Mäki</t>
  </si>
  <si>
    <t>Maija Kaappola</t>
  </si>
  <si>
    <t>Emmi Pippola</t>
  </si>
  <si>
    <t>Sarita Heikkinen</t>
  </si>
  <si>
    <t>Laura Kerola</t>
  </si>
  <si>
    <t>Elli Kattelus</t>
  </si>
  <si>
    <t>Henna Peltokangas</t>
  </si>
  <si>
    <t>Saara Tiitu</t>
  </si>
  <si>
    <t>Janina Männikkö</t>
  </si>
  <si>
    <t>Essi Ritola</t>
  </si>
  <si>
    <t>Mestarit  2021</t>
  </si>
  <si>
    <t>Kirsi Ala-Lipasti</t>
  </si>
  <si>
    <t>Senni Sallinen</t>
  </si>
  <si>
    <t>Anniina Kiviharju</t>
  </si>
  <si>
    <t>Susanna Kylä-Kause</t>
  </si>
  <si>
    <t>Anna Rintanen</t>
  </si>
  <si>
    <t>Jatta Vuorinen</t>
  </si>
  <si>
    <t>Sanna Ahola</t>
  </si>
  <si>
    <t>Petra Hussa</t>
  </si>
  <si>
    <t>Nina Taipale</t>
  </si>
  <si>
    <t>Leena Ojanen</t>
  </si>
  <si>
    <t>Mestarit  2017</t>
  </si>
  <si>
    <t>Mestarit  2002</t>
  </si>
  <si>
    <t>Jonna Salminen</t>
  </si>
  <si>
    <t>Hannamari Laitinen (Kaario)</t>
  </si>
  <si>
    <t>Leena-Maaria Lamminen</t>
  </si>
  <si>
    <t>Tytti Lamppu-Nurminen</t>
  </si>
  <si>
    <t>Miia Suominen</t>
  </si>
  <si>
    <t>Reija Helmi-Johansson</t>
  </si>
  <si>
    <t>Heli Ruoho-Mäkelä</t>
  </si>
  <si>
    <t>Johanna Nieminen</t>
  </si>
  <si>
    <t>Marika Mäenpää</t>
  </si>
  <si>
    <t>Tuuli Virtanen</t>
  </si>
  <si>
    <t>Eerika Piirainen</t>
  </si>
  <si>
    <t>Juuli Kemiläinen</t>
  </si>
  <si>
    <t>Päivi Koivunen</t>
  </si>
  <si>
    <t>Niina Jokinen</t>
  </si>
  <si>
    <t>Kaisa-Maija Rosvall</t>
  </si>
  <si>
    <t>Henna Nurmi</t>
  </si>
  <si>
    <t>Maria Suominen</t>
  </si>
  <si>
    <t>Mestarit  2023</t>
  </si>
  <si>
    <t>Mestarit  1975</t>
  </si>
  <si>
    <t>Marja Ala-Marttila</t>
  </si>
  <si>
    <t>Sinikka Ala-Marttila</t>
  </si>
  <si>
    <t>Kirsti Hannuksela</t>
  </si>
  <si>
    <t>Pirjo Hiipakka</t>
  </si>
  <si>
    <t>Anna Jalonen</t>
  </si>
  <si>
    <t>Aulikki Junna (Pihlajamäki)</t>
  </si>
  <si>
    <t>Paula Kallionpää</t>
  </si>
  <si>
    <t>Hilkka Kuoppala</t>
  </si>
  <si>
    <t>Marja-Leena Liljamo</t>
  </si>
  <si>
    <t>Kaija Ojaniemi</t>
  </si>
  <si>
    <t>Riitta Rajamäki</t>
  </si>
  <si>
    <t>5 kautta; 1989, 2019-2022</t>
  </si>
  <si>
    <t>2023   4.</t>
  </si>
  <si>
    <t xml:space="preserve"> 8 kautta; 2016-2023</t>
  </si>
  <si>
    <t>3-2  JoMa</t>
  </si>
  <si>
    <t>8 - 1 - 7</t>
  </si>
  <si>
    <t xml:space="preserve"> 5 kautta; 1988-1996</t>
  </si>
  <si>
    <t xml:space="preserve"> 27 kautta; 1997-2023</t>
  </si>
  <si>
    <t>2023   1.</t>
  </si>
  <si>
    <t>27 - 23 - 4</t>
  </si>
  <si>
    <t>23 - 8 - 15</t>
  </si>
  <si>
    <t>9 - 3 - 6</t>
  </si>
  <si>
    <t>5 - 1 - 4</t>
  </si>
  <si>
    <t>2023   2.</t>
  </si>
  <si>
    <t>8 - 7 - 1</t>
  </si>
  <si>
    <t>7 - 5 - 2</t>
  </si>
  <si>
    <t>2023   8.</t>
  </si>
  <si>
    <t xml:space="preserve"> 2 kautta; 2022-2023</t>
  </si>
  <si>
    <t>2023   3.</t>
  </si>
  <si>
    <t>2-0  SMJ</t>
  </si>
  <si>
    <t>32 - 25 - 7</t>
  </si>
  <si>
    <t>25 - 13 - 12</t>
  </si>
  <si>
    <t>12 - 9 - 3</t>
  </si>
  <si>
    <t xml:space="preserve"> 35 kautta; 1988, 1990-2023</t>
  </si>
  <si>
    <t xml:space="preserve"> 19 kautta; 2005-2023</t>
  </si>
  <si>
    <t>19 - 17 - 2</t>
  </si>
  <si>
    <t>2023   5.</t>
  </si>
  <si>
    <t>2-3  SMJ</t>
  </si>
  <si>
    <t xml:space="preserve"> 1 kausi; 2023</t>
  </si>
  <si>
    <t xml:space="preserve"> 0 kautta</t>
  </si>
  <si>
    <t>21 kautta; 2003-2023</t>
  </si>
  <si>
    <t>21 - 2 - 19</t>
  </si>
  <si>
    <t>2023   7.</t>
  </si>
  <si>
    <t>OPLAY OFF</t>
  </si>
  <si>
    <t>Arto Pasuri</t>
  </si>
  <si>
    <t>Marko Lomppi</t>
  </si>
  <si>
    <t>Johanna Ilmanen</t>
  </si>
  <si>
    <t>Aulikki Junna os. Pihlajamäki</t>
  </si>
  <si>
    <t>Tellervo Suokas</t>
  </si>
  <si>
    <t>Saara Autio</t>
  </si>
  <si>
    <t>Tuula Peltonen os. Vilhu</t>
  </si>
  <si>
    <t>Tarja Juslin</t>
  </si>
  <si>
    <t>Eila Anttila</t>
  </si>
  <si>
    <t>Paula Alakarhu os. Turja</t>
  </si>
  <si>
    <t>Suoma Saarela</t>
  </si>
  <si>
    <t>Marjatta Juppala os. Keränen</t>
  </si>
  <si>
    <t>Raija Mäki</t>
  </si>
  <si>
    <t>Marja-Liisa Lehto os. Vesterinen</t>
  </si>
  <si>
    <t>Maija Airasmaa</t>
  </si>
  <si>
    <t>Irma Mäenpää os. Kämäräinen</t>
  </si>
  <si>
    <t>Marjatta Rintanen os. Talvitie</t>
  </si>
  <si>
    <t>Arja Linkosalo os. Helin</t>
  </si>
  <si>
    <t>Virve Moisio</t>
  </si>
  <si>
    <t>Riitta Rajamäki os. Mikkola</t>
  </si>
  <si>
    <t>Ritva Rekola os. Laine</t>
  </si>
  <si>
    <t>Ulla Hervala os. Koponen</t>
  </si>
  <si>
    <t>Paula Huhtala os. Kallionpää</t>
  </si>
  <si>
    <t>Marja-Leena Saari</t>
  </si>
  <si>
    <t>Liisa Koski os. Isoluoma</t>
  </si>
  <si>
    <t>Merja Tamminen</t>
  </si>
  <si>
    <t>Merja Nyman os. Taipale</t>
  </si>
  <si>
    <t>Maarit Miettinen os. Kuisma</t>
  </si>
  <si>
    <t>Sinikka Yli-Hirvelä os. Ala-Marttila</t>
  </si>
  <si>
    <t>Pirjo Hiipakka os. Yli-Kojola</t>
  </si>
  <si>
    <t>Tarja Pöntinen os. Peräsalo</t>
  </si>
  <si>
    <t>Sirkka-Liisa Latvala</t>
  </si>
  <si>
    <t>Tiina Ranta</t>
  </si>
  <si>
    <t>Leena Liljamo os. Kuusisto</t>
  </si>
  <si>
    <t>Seija Hakomäki os. Katajamäki</t>
  </si>
  <si>
    <t>Jaana Lindström os. Jouhikainen</t>
  </si>
  <si>
    <t>Paula Wirtanen os. Kasurinen</t>
  </si>
  <si>
    <t>Pirkko Rantala</t>
  </si>
  <si>
    <t>Ulla-Maija Lohva</t>
  </si>
  <si>
    <t>Tiina Saarenketo</t>
  </si>
  <si>
    <t>Anne Ylinen os. Herttua</t>
  </si>
  <si>
    <t>Marjo Lehkonen os. Rantala</t>
  </si>
  <si>
    <t>Merja Riikilä os. Vainionpää</t>
  </si>
  <si>
    <t>Virpi Määttä os. Turtiainen</t>
  </si>
  <si>
    <t>Anne Nurmela</t>
  </si>
  <si>
    <t>Erna Kentala</t>
  </si>
  <si>
    <t>Jaana Pulliainen os. Majuri</t>
  </si>
  <si>
    <t>Pirjo Haukkamaa</t>
  </si>
  <si>
    <t>Kaisa Höglund os. Tuusjärvi</t>
  </si>
  <si>
    <t>Tuula Sarajärvi os. Hjelt</t>
  </si>
  <si>
    <t>Anu Kentala os. Jantunen</t>
  </si>
  <si>
    <t>Jaana Vapaavuori os. Tahvanainen</t>
  </si>
  <si>
    <t>Marja-Liisa Lintala</t>
  </si>
  <si>
    <t>Mirkka Tschesmenski os. Oinonen</t>
  </si>
  <si>
    <t>Krista Laurila</t>
  </si>
  <si>
    <t>Terhi Rönkä</t>
  </si>
  <si>
    <t>Sari Lemponen</t>
  </si>
  <si>
    <t>Kirsi Hänninen</t>
  </si>
  <si>
    <t>Taru Ylä-Autio</t>
  </si>
  <si>
    <t>Leena Rantatorikka</t>
  </si>
  <si>
    <t>Marja Miesperä</t>
  </si>
  <si>
    <t>Jenni Kulmala</t>
  </si>
  <si>
    <t>Paula Rautiainen os. Järvi</t>
  </si>
  <si>
    <t>Hannamari Laitinen os. Kaario</t>
  </si>
  <si>
    <t>Ulla Mäkinen</t>
  </si>
  <si>
    <t>Marjo Sipiläinen</t>
  </si>
  <si>
    <t>Paula Lahjalahti</t>
  </si>
  <si>
    <t>Jonna Salminen os. Äijälä</t>
  </si>
  <si>
    <t>Mervi Morgan os. Koistinen</t>
  </si>
  <si>
    <t>Leena-Maria Lamminen</t>
  </si>
  <si>
    <t>Niina Mäkiviita os. Yli-Hirvelä</t>
  </si>
  <si>
    <t>Kati Rantala</t>
  </si>
  <si>
    <t>Henna Kytösalmi</t>
  </si>
  <si>
    <t>Marjo Ania os. Keskinen</t>
  </si>
  <si>
    <t>Johanna Pentilä</t>
  </si>
  <si>
    <t>Annukka Issakainen</t>
  </si>
  <si>
    <t>Petra Heikkilä</t>
  </si>
  <si>
    <t>Carita Toiviainen</t>
  </si>
  <si>
    <t>Kaisa Kärkkäinen</t>
  </si>
  <si>
    <t>Niina Seppälä os. Luomanen</t>
  </si>
  <si>
    <t>Noora Boelius</t>
  </si>
  <si>
    <t>Suvi Halonen os. Seppälä</t>
  </si>
  <si>
    <t>Sanna Lappalainen</t>
  </si>
  <si>
    <t>Sanni Ylimäki os. Vainio-Hynnilä</t>
  </si>
  <si>
    <t>Hanna Itävalo os. Hirvikoski</t>
  </si>
  <si>
    <t>Heli Viinamäki os. Komssi</t>
  </si>
  <si>
    <t>Heidi Kuusisto</t>
  </si>
  <si>
    <t>Hanna Väisänen</t>
  </si>
  <si>
    <t>Niina Härkönen</t>
  </si>
  <si>
    <t>Milla Lindström</t>
  </si>
  <si>
    <t>Essi Kylli</t>
  </si>
  <si>
    <t>Aino-Maija Holappa os. Haapamäki</t>
  </si>
  <si>
    <t>Emma Körkkö os. Nieminen</t>
  </si>
  <si>
    <t>Noora Patrikainen</t>
  </si>
  <si>
    <t>Saara Suomalainen</t>
  </si>
  <si>
    <t>Mirka Rintamäki</t>
  </si>
  <si>
    <t>Emmi Pippola os. Liikala</t>
  </si>
  <si>
    <t xml:space="preserve">Kaisa-Maija Rosvall os. Loutti </t>
  </si>
  <si>
    <t>Miia Tervonen os. Karppanen</t>
  </si>
  <si>
    <t>Meea Lehtinen</t>
  </si>
  <si>
    <t>Milla Oksa</t>
  </si>
  <si>
    <t>Teea-Kaisa Vikiö</t>
  </si>
  <si>
    <t>Laura Hokkanen os. Kerola</t>
  </si>
  <si>
    <t>Venla Rapila</t>
  </si>
  <si>
    <t xml:space="preserve">Pirkko Rantala </t>
  </si>
  <si>
    <t>Hilkka Osara</t>
  </si>
  <si>
    <t>Leena Kokko</t>
  </si>
  <si>
    <t>Kaisa-Maija Rosvall os. Loutti</t>
  </si>
  <si>
    <t>Tiia Hautala, 040 522 6369, hautalatiia@gmail.com</t>
  </si>
  <si>
    <t>Erno Tuomainen, 044 288 3243, erno.tuomainen@mailajussit.fi</t>
  </si>
  <si>
    <t>Mika Lehto, 040 081 6734, mika.lehto59@gmail.com</t>
  </si>
  <si>
    <t>Vesa Rantanen, 050 302 1732, ve.ranta@elisanet.fi</t>
  </si>
  <si>
    <t>Niina Sippola, 040 527 0853, niina.sippola@kuortane.com</t>
  </si>
  <si>
    <t>Jere Lilli, 045 133 3966, jerelilli94@gmail.com</t>
  </si>
  <si>
    <t>Jenni Viitasalo</t>
  </si>
  <si>
    <t>Manu Vartia, 044 205 5667, vartiamanu@gmail.com</t>
  </si>
  <si>
    <t>LaJy</t>
  </si>
  <si>
    <t xml:space="preserve">Kaija Väisänen </t>
  </si>
  <si>
    <t>Elisa Latvala</t>
  </si>
  <si>
    <t>24</t>
  </si>
  <si>
    <t>Pinja Toivonen</t>
  </si>
  <si>
    <t>Laitila</t>
  </si>
  <si>
    <t>Minna Liusvaara</t>
  </si>
  <si>
    <t>Puhti</t>
  </si>
  <si>
    <t>ei seuraa</t>
  </si>
  <si>
    <t>Milla Väistö</t>
  </si>
  <si>
    <t>Tahko 2</t>
  </si>
  <si>
    <t>Vihti</t>
  </si>
  <si>
    <t>lopetti</t>
  </si>
  <si>
    <t>Tiia Jokela</t>
  </si>
  <si>
    <t>Leppävirta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</si>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</sst>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yy"/>
    <numFmt numFmtId="165" formatCode="0.0\ %"/>
    <numFmt numFmtId="166" formatCode="0.0"/>
    <numFmt numFmtId="167" formatCode="[$-40B]General"/>
    <numFmt numFmtId="168" formatCode="dd\.mm\.yyyy"/>
    <numFmt numFmtId="169" formatCode="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2.3"/>
      <color indexed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1"/>
    </font>
    <font>
      <sz val="11"/>
      <name val="Times New Roman"/>
      <family val="1"/>
      <charset val="1"/>
    </font>
    <font>
      <u/>
      <sz val="12.3"/>
      <color rgb="FF0000FF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/>
    <xf numFmtId="0" fontId="2" fillId="0" borderId="0"/>
    <xf numFmtId="167" fontId="11" fillId="0" borderId="0"/>
    <xf numFmtId="9" fontId="4" fillId="0" borderId="0" applyFont="0" applyFill="0" applyBorder="0" applyAlignment="0" applyProtection="0"/>
    <xf numFmtId="167" fontId="12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14" fillId="0" borderId="0" applyNumberFormat="0" applyFill="0" applyBorder="0" applyAlignment="0" applyProtection="0"/>
    <xf numFmtId="0" fontId="4" fillId="0" borderId="0"/>
    <xf numFmtId="0" fontId="9" fillId="0" borderId="0"/>
  </cellStyleXfs>
  <cellXfs count="18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1" applyFont="1" applyFill="1" applyBorder="1" applyAlignment="1" applyProtection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left"/>
    </xf>
    <xf numFmtId="0" fontId="7" fillId="0" borderId="1" xfId="0" applyFont="1" applyBorder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7" fillId="0" borderId="7" xfId="0" applyFont="1" applyBorder="1"/>
    <xf numFmtId="0" fontId="7" fillId="0" borderId="3" xfId="0" applyFont="1" applyBorder="1"/>
    <xf numFmtId="0" fontId="6" fillId="0" borderId="4" xfId="0" applyFont="1" applyBorder="1"/>
    <xf numFmtId="0" fontId="7" fillId="0" borderId="8" xfId="0" applyFont="1" applyBorder="1" applyAlignment="1">
      <alignment horizontal="right"/>
    </xf>
    <xf numFmtId="0" fontId="7" fillId="0" borderId="0" xfId="1" applyFont="1" applyFill="1" applyBorder="1" applyAlignment="1" applyProtection="1">
      <alignment horizontal="left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3" applyFont="1"/>
    <xf numFmtId="164" fontId="7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9" xfId="0" applyFont="1" applyBorder="1"/>
    <xf numFmtId="0" fontId="7" fillId="0" borderId="4" xfId="0" applyFont="1" applyBorder="1"/>
    <xf numFmtId="49" fontId="7" fillId="0" borderId="0" xfId="0" applyNumberFormat="1" applyFont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6" xfId="0" applyFont="1" applyBorder="1"/>
    <xf numFmtId="0" fontId="6" fillId="3" borderId="1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0" xfId="0" applyFont="1" applyFill="1"/>
    <xf numFmtId="0" fontId="6" fillId="5" borderId="0" xfId="0" applyFont="1" applyFill="1"/>
    <xf numFmtId="0" fontId="7" fillId="6" borderId="0" xfId="0" applyFont="1" applyFill="1"/>
    <xf numFmtId="0" fontId="7" fillId="7" borderId="0" xfId="0" applyFont="1" applyFill="1"/>
    <xf numFmtId="0" fontId="6" fillId="5" borderId="0" xfId="0" applyFont="1" applyFill="1" applyAlignment="1">
      <alignment horizontal="left"/>
    </xf>
    <xf numFmtId="0" fontId="7" fillId="5" borderId="0" xfId="0" applyFont="1" applyFill="1"/>
    <xf numFmtId="0" fontId="7" fillId="0" borderId="5" xfId="0" applyFont="1" applyBorder="1"/>
    <xf numFmtId="0" fontId="6" fillId="7" borderId="6" xfId="0" applyFont="1" applyFill="1" applyBorder="1" applyAlignment="1">
      <alignment horizontal="left"/>
    </xf>
    <xf numFmtId="0" fontId="7" fillId="0" borderId="2" xfId="0" applyFont="1" applyBorder="1"/>
    <xf numFmtId="0" fontId="7" fillId="0" borderId="7" xfId="0" applyFont="1" applyBorder="1" applyAlignment="1">
      <alignment horizontal="center"/>
    </xf>
    <xf numFmtId="49" fontId="6" fillId="0" borderId="3" xfId="0" applyNumberFormat="1" applyFont="1" applyBorder="1" applyAlignment="1">
      <alignment horizontal="left"/>
    </xf>
    <xf numFmtId="0" fontId="7" fillId="7" borderId="0" xfId="0" applyFont="1" applyFill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7" fillId="0" borderId="4" xfId="0" applyNumberFormat="1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49" fontId="7" fillId="0" borderId="7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0" xfId="0" applyFont="1"/>
    <xf numFmtId="0" fontId="6" fillId="6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7" fillId="6" borderId="3" xfId="0" applyFont="1" applyFill="1" applyBorder="1"/>
    <xf numFmtId="0" fontId="6" fillId="5" borderId="3" xfId="0" applyFont="1" applyFill="1" applyBorder="1" applyAlignment="1">
      <alignment horizontal="left"/>
    </xf>
    <xf numFmtId="0" fontId="7" fillId="5" borderId="3" xfId="0" applyFont="1" applyFill="1" applyBorder="1"/>
    <xf numFmtId="0" fontId="6" fillId="0" borderId="4" xfId="0" applyFont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0" xfId="3" applyFont="1" applyAlignment="1">
      <alignment horizontal="left"/>
    </xf>
    <xf numFmtId="0" fontId="7" fillId="7" borderId="7" xfId="0" applyFont="1" applyFill="1" applyBorder="1"/>
    <xf numFmtId="0" fontId="6" fillId="6" borderId="10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5" borderId="9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7" fillId="0" borderId="0" xfId="3" applyFont="1" applyAlignment="1">
      <alignment horizontal="left"/>
    </xf>
    <xf numFmtId="0" fontId="6" fillId="6" borderId="3" xfId="0" applyFont="1" applyFill="1" applyBorder="1"/>
    <xf numFmtId="0" fontId="6" fillId="5" borderId="1" xfId="0" applyFont="1" applyFill="1" applyBorder="1" applyAlignment="1">
      <alignment horizontal="left"/>
    </xf>
    <xf numFmtId="49" fontId="7" fillId="0" borderId="8" xfId="0" applyNumberFormat="1" applyFont="1" applyBorder="1" applyAlignment="1">
      <alignment horizontal="center"/>
    </xf>
    <xf numFmtId="0" fontId="7" fillId="0" borderId="0" xfId="2" applyFont="1"/>
    <xf numFmtId="49" fontId="7" fillId="0" borderId="0" xfId="0" applyNumberFormat="1" applyFont="1"/>
    <xf numFmtId="0" fontId="7" fillId="0" borderId="0" xfId="2" applyFont="1" applyAlignment="1">
      <alignment vertical="center"/>
    </xf>
    <xf numFmtId="0" fontId="7" fillId="0" borderId="0" xfId="1" applyFont="1" applyAlignment="1" applyProtection="1"/>
    <xf numFmtId="0" fontId="7" fillId="0" borderId="0" xfId="4" applyFont="1"/>
    <xf numFmtId="166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7" fillId="0" borderId="7" xfId="0" applyNumberFormat="1" applyFont="1" applyBorder="1"/>
    <xf numFmtId="0" fontId="3" fillId="0" borderId="1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6" fillId="6" borderId="12" xfId="0" applyFont="1" applyFill="1" applyBorder="1" applyAlignment="1">
      <alignment horizontal="center"/>
    </xf>
    <xf numFmtId="0" fontId="6" fillId="6" borderId="12" xfId="0" applyFont="1" applyFill="1" applyBorder="1"/>
    <xf numFmtId="0" fontId="6" fillId="6" borderId="12" xfId="0" applyFont="1" applyFill="1" applyBorder="1" applyAlignment="1">
      <alignment horizontal="left"/>
    </xf>
    <xf numFmtId="0" fontId="6" fillId="9" borderId="12" xfId="0" applyFont="1" applyFill="1" applyBorder="1" applyAlignment="1">
      <alignment horizontal="center"/>
    </xf>
    <xf numFmtId="0" fontId="6" fillId="9" borderId="12" xfId="0" applyFont="1" applyFill="1" applyBorder="1"/>
    <xf numFmtId="0" fontId="6" fillId="5" borderId="12" xfId="0" applyFont="1" applyFill="1" applyBorder="1" applyAlignment="1">
      <alignment horizontal="center"/>
    </xf>
    <xf numFmtId="0" fontId="6" fillId="5" borderId="12" xfId="0" applyFont="1" applyFill="1" applyBorder="1"/>
    <xf numFmtId="0" fontId="6" fillId="0" borderId="12" xfId="0" applyFont="1" applyBorder="1"/>
    <xf numFmtId="0" fontId="6" fillId="0" borderId="12" xfId="0" applyFont="1" applyBorder="1" applyAlignment="1">
      <alignment horizontal="left"/>
    </xf>
    <xf numFmtId="0" fontId="6" fillId="9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/>
    </xf>
    <xf numFmtId="1" fontId="6" fillId="10" borderId="12" xfId="0" applyNumberFormat="1" applyFont="1" applyFill="1" applyBorder="1" applyAlignment="1">
      <alignment horizontal="center"/>
    </xf>
    <xf numFmtId="1" fontId="6" fillId="3" borderId="12" xfId="0" applyNumberFormat="1" applyFont="1" applyFill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1" fontId="6" fillId="9" borderId="12" xfId="0" applyNumberFormat="1" applyFont="1" applyFill="1" applyBorder="1" applyAlignment="1">
      <alignment horizontal="center"/>
    </xf>
    <xf numFmtId="1" fontId="6" fillId="5" borderId="12" xfId="0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6" fillId="0" borderId="10" xfId="0" applyFont="1" applyBorder="1"/>
    <xf numFmtId="0" fontId="6" fillId="0" borderId="9" xfId="0" applyFont="1" applyBorder="1" applyAlignment="1">
      <alignment horizontal="right"/>
    </xf>
    <xf numFmtId="0" fontId="6" fillId="0" borderId="9" xfId="0" applyFont="1" applyBorder="1"/>
    <xf numFmtId="0" fontId="6" fillId="0" borderId="11" xfId="0" applyFont="1" applyBorder="1" applyAlignment="1">
      <alignment horizontal="right"/>
    </xf>
    <xf numFmtId="0" fontId="6" fillId="2" borderId="1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0" xfId="0" applyNumberFormat="1" applyFont="1" applyAlignment="1">
      <alignment horizontal="left" vertical="center"/>
    </xf>
    <xf numFmtId="165" fontId="7" fillId="0" borderId="0" xfId="6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left"/>
    </xf>
    <xf numFmtId="49" fontId="6" fillId="0" borderId="12" xfId="0" applyNumberFormat="1" applyFont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7" fillId="0" borderId="0" xfId="0" quotePrefix="1" applyFont="1"/>
    <xf numFmtId="0" fontId="7" fillId="0" borderId="1" xfId="3" applyFont="1" applyBorder="1"/>
    <xf numFmtId="164" fontId="7" fillId="0" borderId="7" xfId="0" applyNumberFormat="1" applyFont="1" applyBorder="1" applyAlignment="1">
      <alignment horizontal="left"/>
    </xf>
    <xf numFmtId="165" fontId="7" fillId="0" borderId="7" xfId="6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166" fontId="7" fillId="0" borderId="0" xfId="0" applyNumberFormat="1" applyFont="1"/>
    <xf numFmtId="0" fontId="6" fillId="0" borderId="1" xfId="0" applyFont="1" applyBorder="1" applyAlignment="1">
      <alignment horizontal="center"/>
    </xf>
    <xf numFmtId="166" fontId="7" fillId="0" borderId="7" xfId="0" applyNumberFormat="1" applyFont="1" applyBorder="1" applyAlignment="1">
      <alignment horizontal="center"/>
    </xf>
    <xf numFmtId="166" fontId="7" fillId="0" borderId="7" xfId="0" applyNumberFormat="1" applyFont="1" applyBorder="1"/>
    <xf numFmtId="0" fontId="7" fillId="0" borderId="14" xfId="0" applyFont="1" applyBorder="1"/>
    <xf numFmtId="0" fontId="6" fillId="0" borderId="4" xfId="0" applyFont="1" applyBorder="1" applyAlignment="1">
      <alignment horizontal="left"/>
    </xf>
    <xf numFmtId="0" fontId="8" fillId="0" borderId="0" xfId="0" applyFont="1"/>
    <xf numFmtId="164" fontId="7" fillId="0" borderId="7" xfId="0" applyNumberFormat="1" applyFont="1" applyBorder="1" applyAlignment="1">
      <alignment horizontal="left" vertical="center"/>
    </xf>
    <xf numFmtId="164" fontId="10" fillId="0" borderId="0" xfId="3" applyNumberFormat="1" applyFont="1" applyAlignment="1">
      <alignment horizontal="left"/>
    </xf>
    <xf numFmtId="168" fontId="7" fillId="0" borderId="0" xfId="0" applyNumberFormat="1" applyFont="1" applyAlignment="1" applyProtection="1">
      <alignment horizontal="left"/>
      <protection locked="0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1" xfId="4" applyFont="1" applyBorder="1"/>
    <xf numFmtId="0" fontId="10" fillId="0" borderId="1" xfId="3" applyFont="1" applyBorder="1"/>
    <xf numFmtId="0" fontId="7" fillId="0" borderId="1" xfId="0" applyFont="1" applyBorder="1" applyAlignment="1">
      <alignment vertical="center"/>
    </xf>
    <xf numFmtId="16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16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65" fontId="7" fillId="0" borderId="3" xfId="6" applyNumberFormat="1" applyFont="1" applyFill="1" applyBorder="1" applyAlignment="1">
      <alignment horizontal="center"/>
    </xf>
    <xf numFmtId="16" fontId="7" fillId="0" borderId="5" xfId="0" applyNumberFormat="1" applyFont="1" applyBorder="1" applyAlignment="1">
      <alignment horizontal="right"/>
    </xf>
    <xf numFmtId="0" fontId="6" fillId="8" borderId="12" xfId="0" applyFont="1" applyFill="1" applyBorder="1"/>
    <xf numFmtId="49" fontId="6" fillId="4" borderId="12" xfId="0" applyNumberFormat="1" applyFont="1" applyFill="1" applyBorder="1" applyAlignment="1">
      <alignment horizontal="center"/>
    </xf>
    <xf numFmtId="169" fontId="7" fillId="0" borderId="0" xfId="0" applyNumberFormat="1" applyFont="1"/>
    <xf numFmtId="49" fontId="6" fillId="0" borderId="7" xfId="0" applyNumberFormat="1" applyFont="1" applyBorder="1" applyAlignment="1">
      <alignment horizontal="center"/>
    </xf>
    <xf numFmtId="49" fontId="7" fillId="0" borderId="5" xfId="0" applyNumberFormat="1" applyFont="1" applyBorder="1"/>
    <xf numFmtId="49" fontId="7" fillId="0" borderId="8" xfId="0" applyNumberFormat="1" applyFont="1" applyBorder="1"/>
    <xf numFmtId="49" fontId="6" fillId="0" borderId="5" xfId="0" applyNumberFormat="1" applyFont="1" applyBorder="1" applyAlignment="1">
      <alignment horizontal="center"/>
    </xf>
    <xf numFmtId="0" fontId="10" fillId="0" borderId="0" xfId="1" applyFont="1" applyBorder="1" applyAlignment="1" applyProtection="1"/>
    <xf numFmtId="164" fontId="7" fillId="0" borderId="3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7" fillId="0" borderId="0" xfId="0" applyNumberFormat="1" applyFont="1" applyBorder="1"/>
    <xf numFmtId="0" fontId="7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left"/>
    </xf>
  </cellXfs>
  <cellStyles count="15">
    <cellStyle name="Excel Built-in Hyperlink" xfId="5" xr:uid="{00000000-0005-0000-0000-000000000000}"/>
    <cellStyle name="Excel Built-in Normal" xfId="3" xr:uid="{00000000-0005-0000-0000-000001000000}"/>
    <cellStyle name="Excel Built-in Normal 1" xfId="7" xr:uid="{00000000-0005-0000-0000-000002000000}"/>
    <cellStyle name="Excel Built-in Normal 1 3" xfId="14" xr:uid="{00000000-0005-0000-0000-000003000000}"/>
    <cellStyle name="Excel Built-in Normal 2" xfId="8" xr:uid="{00000000-0005-0000-0000-000004000000}"/>
    <cellStyle name="Hyperlink" xfId="12" xr:uid="{00000000-0005-0000-0000-000005000000}"/>
    <cellStyle name="Hyperlinkki" xfId="1" builtinId="8"/>
    <cellStyle name="Normaali" xfId="0" builtinId="0"/>
    <cellStyle name="Normaali 2" xfId="2" xr:uid="{00000000-0005-0000-0000-000008000000}"/>
    <cellStyle name="Normaali 3" xfId="4" xr:uid="{00000000-0005-0000-0000-000009000000}"/>
    <cellStyle name="Normaali 4" xfId="10" xr:uid="{00000000-0005-0000-0000-00000A000000}"/>
    <cellStyle name="Normaali 5" xfId="9" xr:uid="{00000000-0005-0000-0000-00000B000000}"/>
    <cellStyle name="Normaali 6" xfId="11" xr:uid="{00000000-0005-0000-0000-00000C000000}"/>
    <cellStyle name="Normaali 7" xfId="13" xr:uid="{00000000-0005-0000-0000-00000D000000}"/>
    <cellStyle name="Prosenttia 2" xfId="6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inoskettu@gmail.com" TargetMode="External"/><Relationship Id="rId1" Type="http://schemas.openxmlformats.org/officeDocument/2006/relationships/hyperlink" Target="mailto:miika.rantatorikka@hyvinkaantahko.fi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ainoskettu@gmail.com" TargetMode="External"/><Relationship Id="rId1" Type="http://schemas.openxmlformats.org/officeDocument/2006/relationships/hyperlink" Target="mailto:miika.rantatorikka@hyvinkaantahko.fi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ainoskettu@gmail.com" TargetMode="External"/><Relationship Id="rId1" Type="http://schemas.openxmlformats.org/officeDocument/2006/relationships/hyperlink" Target="mailto:miika.rantatorikka@hyvinkaantahko.fi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mainoskettu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ainoskettu@gmail.com" TargetMode="External"/><Relationship Id="rId1" Type="http://schemas.openxmlformats.org/officeDocument/2006/relationships/hyperlink" Target="mailto:miika.rantatorikka@hyvinkaantahko.fi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ainoskettu@gmail.com" TargetMode="External"/><Relationship Id="rId1" Type="http://schemas.openxmlformats.org/officeDocument/2006/relationships/hyperlink" Target="mailto:miika.rantatorikka@hyvinkaantahko.fi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ainoskettu@gmail.com" TargetMode="External"/><Relationship Id="rId1" Type="http://schemas.openxmlformats.org/officeDocument/2006/relationships/hyperlink" Target="mailto:miika.rantatorikka@hyvinkaantahko.fi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mainoskettu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p/Cxr6SyutHsi/" TargetMode="External"/><Relationship Id="rId13" Type="http://schemas.openxmlformats.org/officeDocument/2006/relationships/hyperlink" Target="https://www.instagram.com/p/CvSKsYqtLwH/" TargetMode="External"/><Relationship Id="rId18" Type="http://schemas.openxmlformats.org/officeDocument/2006/relationships/hyperlink" Target="https://www.instagram.com/p/CxmrrvlNKT7/?igshid=MzRlODBiNWFlZA==" TargetMode="External"/><Relationship Id="rId3" Type="http://schemas.openxmlformats.org/officeDocument/2006/relationships/hyperlink" Target="https://www.instagram.com/p/Cx42i2MNDC0/" TargetMode="External"/><Relationship Id="rId21" Type="http://schemas.openxmlformats.org/officeDocument/2006/relationships/hyperlink" Target="https://www.instagram.com/p/Cx7WYJEtI3f/" TargetMode="External"/><Relationship Id="rId7" Type="http://schemas.openxmlformats.org/officeDocument/2006/relationships/hyperlink" Target="https://www.instagram.com/p/Cyi6PS3tBhk/" TargetMode="External"/><Relationship Id="rId12" Type="http://schemas.openxmlformats.org/officeDocument/2006/relationships/hyperlink" Target="https://www.instagram.com/p/Cys7d3-hIRe/" TargetMode="External"/><Relationship Id="rId17" Type="http://schemas.openxmlformats.org/officeDocument/2006/relationships/hyperlink" Target="https://www.superpesis.fi/uutiset/jukka-liikala-tekee-paluun-yksi-kaikkien-aikojen-pelinjohtajista-virkian-viuhkaan/" TargetMode="External"/><Relationship Id="rId2" Type="http://schemas.openxmlformats.org/officeDocument/2006/relationships/hyperlink" Target="https://www.instagram.com/p/CvSKsYqtLwH/" TargetMode="External"/><Relationship Id="rId16" Type="http://schemas.openxmlformats.org/officeDocument/2006/relationships/hyperlink" Target="https://www.facebook.com/virkiapesis/posts/pfbid02McJRQcRq4uEKG8XLUuxY1ZNRdFdiiskMqdFtmxLCDySyAQESe1cD6jcG61JucK3Fl" TargetMode="External"/><Relationship Id="rId20" Type="http://schemas.openxmlformats.org/officeDocument/2006/relationships/hyperlink" Target="https://www.instagram.com/p/Cxpj5NUND_i/?igshid=MzRlODBiNWFlZA==" TargetMode="External"/><Relationship Id="rId1" Type="http://schemas.openxmlformats.org/officeDocument/2006/relationships/hyperlink" Target="mailto:mainoskettu@gmail.com" TargetMode="External"/><Relationship Id="rId6" Type="http://schemas.openxmlformats.org/officeDocument/2006/relationships/hyperlink" Target="https://www.instagram.com/p/Cx974I7N5Qh/?igshid=MzRlODBiNWFlZA==" TargetMode="External"/><Relationship Id="rId11" Type="http://schemas.openxmlformats.org/officeDocument/2006/relationships/hyperlink" Target="https://www.instagram.com/p/CygQvwjNreJ/" TargetMode="External"/><Relationship Id="rId5" Type="http://schemas.openxmlformats.org/officeDocument/2006/relationships/hyperlink" Target="https://www.instagram.com/p/CxpVjIKJOsb/?igshid=MzRlODBiNWFlZA==" TargetMode="External"/><Relationship Id="rId15" Type="http://schemas.openxmlformats.org/officeDocument/2006/relationships/hyperlink" Target="https://www.instagram.com/p/CyLdEwdNXNo/" TargetMode="External"/><Relationship Id="rId23" Type="http://schemas.openxmlformats.org/officeDocument/2006/relationships/hyperlink" Target="https://yle.fi/a/74-20035180" TargetMode="External"/><Relationship Id="rId10" Type="http://schemas.openxmlformats.org/officeDocument/2006/relationships/hyperlink" Target="https://www.instagram.com/p/CylS0hJtuz9/?utm_source=ig_web_copy_link" TargetMode="External"/><Relationship Id="rId19" Type="http://schemas.openxmlformats.org/officeDocument/2006/relationships/hyperlink" Target="https://www.instagram.com/p/Cxk3ZfLtC5K/" TargetMode="External"/><Relationship Id="rId4" Type="http://schemas.openxmlformats.org/officeDocument/2006/relationships/hyperlink" Target="https://www.instagram.com/p/Cx42i2MNDC0/" TargetMode="External"/><Relationship Id="rId9" Type="http://schemas.openxmlformats.org/officeDocument/2006/relationships/hyperlink" Target="https://www.instagram.com/reel/CyBEyLKtH7b/?utm_source=ig_web_copy_link&amp;igshid=MzRlODBiNWFlZA==" TargetMode="External"/><Relationship Id="rId14" Type="http://schemas.openxmlformats.org/officeDocument/2006/relationships/hyperlink" Target="https://www.instagram.com/p/Cyn4xkWhky4/" TargetMode="External"/><Relationship Id="rId22" Type="http://schemas.openxmlformats.org/officeDocument/2006/relationships/hyperlink" Target="https://www.instagram.com/p/Cx-yTNZNghX/?igshid=MzRlODBiNWFlZA==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ainoskettu@gmail.com" TargetMode="External"/><Relationship Id="rId1" Type="http://schemas.openxmlformats.org/officeDocument/2006/relationships/hyperlink" Target="mailto:miika.rantatorikka@hyvinkaantahko.fi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ainoskettu@gmail.com" TargetMode="External"/><Relationship Id="rId1" Type="http://schemas.openxmlformats.org/officeDocument/2006/relationships/hyperlink" Target="mailto:miika.rantatorikka@hyvinkaantahko.fi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ainoskettu@gmail.com" TargetMode="External"/><Relationship Id="rId1" Type="http://schemas.openxmlformats.org/officeDocument/2006/relationships/hyperlink" Target="mailto:miika.rantatorikka@hyvinkaantahko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303C-CDF3-424C-81F0-329D35A42767}">
  <dimension ref="A1:BY1311"/>
  <sheetViews>
    <sheetView tabSelected="1" zoomScale="97" zoomScaleNormal="97" workbookViewId="0">
      <selection activeCell="A2" sqref="A2"/>
    </sheetView>
  </sheetViews>
  <sheetFormatPr defaultColWidth="9.140625" defaultRowHeight="15" x14ac:dyDescent="0.25"/>
  <cols>
    <col min="1" max="1" width="17.7109375" style="1" customWidth="1"/>
    <col min="2" max="2" width="51.5703125" style="1" bestFit="1" customWidth="1"/>
    <col min="3" max="3" width="20.8554687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7.85546875" style="7" customWidth="1"/>
    <col min="12" max="12" width="11" style="7" bestFit="1" customWidth="1"/>
    <col min="13" max="13" width="12.42578125" style="7" bestFit="1" customWidth="1"/>
    <col min="14" max="14" width="20" style="7" bestFit="1" customWidth="1"/>
    <col min="15" max="15" width="5.7109375" style="3" customWidth="1"/>
    <col min="16" max="16" width="9.140625" style="3" customWidth="1"/>
    <col min="17" max="17" width="9.140625" style="3"/>
    <col min="18" max="18" width="5.7109375" style="3" customWidth="1"/>
    <col min="19" max="19" width="24.42578125" style="3" bestFit="1" customWidth="1"/>
    <col min="20" max="20" width="7.140625" style="7" bestFit="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7109375" style="1" customWidth="1"/>
    <col min="43" max="43" width="2.42578125" style="1" customWidth="1"/>
    <col min="44" max="44" width="4.140625" style="1" customWidth="1"/>
    <col min="45" max="54" width="3.7109375" style="1" customWidth="1"/>
    <col min="55" max="55" width="4.140625" style="1" bestFit="1" customWidth="1"/>
    <col min="56" max="63" width="3.7109375" style="1" customWidth="1"/>
    <col min="64" max="64" width="5.7109375" style="3" customWidth="1"/>
    <col min="65" max="65" width="12.7109375" style="1" customWidth="1"/>
    <col min="66" max="66" width="15" style="1" customWidth="1"/>
    <col min="67" max="67" width="15.140625" style="1" customWidth="1"/>
    <col min="68" max="68" width="12.7109375" style="1" customWidth="1"/>
    <col min="69" max="69" width="16" style="1" customWidth="1"/>
    <col min="70" max="70" width="19" style="4" customWidth="1"/>
    <col min="71" max="71" width="5.7109375" style="3" customWidth="1"/>
    <col min="72" max="72" width="28.42578125" style="1" customWidth="1"/>
    <col min="73" max="73" width="5.7109375" style="1" customWidth="1"/>
    <col min="74" max="74" width="1.42578125" style="3" customWidth="1"/>
    <col min="75" max="75" width="26.7109375" style="1" bestFit="1" customWidth="1"/>
    <col min="76" max="76" width="5.7109375" style="25" customWidth="1"/>
    <col min="77" max="77" width="5.7109375" style="3" customWidth="1"/>
    <col min="78" max="16384" width="9.140625" style="1"/>
  </cols>
  <sheetData>
    <row r="1" spans="1:77" s="126" customFormat="1" ht="19.5" customHeight="1" x14ac:dyDescent="0.3">
      <c r="A1" s="125" t="s">
        <v>1176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3"/>
      <c r="Q1" s="126" t="s">
        <v>1067</v>
      </c>
      <c r="R1" s="3"/>
      <c r="T1" s="7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M1" s="126" t="s">
        <v>59</v>
      </c>
      <c r="BR1" s="106"/>
      <c r="BT1" s="126" t="s">
        <v>1130</v>
      </c>
      <c r="BU1" s="13"/>
      <c r="BV1" s="13"/>
      <c r="BW1" s="13"/>
      <c r="BX1" s="24"/>
    </row>
    <row r="2" spans="1:77" x14ac:dyDescent="0.25">
      <c r="A2" s="1" t="s">
        <v>5</v>
      </c>
      <c r="B2" s="8" t="s">
        <v>31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24" t="s">
        <v>854</v>
      </c>
      <c r="N2" s="99" t="s">
        <v>1132</v>
      </c>
      <c r="O2" s="1"/>
      <c r="P2" s="100">
        <v>2023</v>
      </c>
      <c r="Q2" s="107" t="s">
        <v>1054</v>
      </c>
      <c r="R2" s="107" t="s">
        <v>1065</v>
      </c>
      <c r="S2" s="108" t="s">
        <v>861</v>
      </c>
      <c r="T2" s="107">
        <v>27</v>
      </c>
      <c r="V2" s="12" t="s">
        <v>1133</v>
      </c>
      <c r="W2" s="14"/>
      <c r="X2" s="1"/>
      <c r="Y2" s="114" t="s">
        <v>365</v>
      </c>
      <c r="Z2" s="133">
        <v>0</v>
      </c>
      <c r="AA2" s="133">
        <v>1</v>
      </c>
      <c r="AB2" s="133">
        <v>2</v>
      </c>
      <c r="AC2" s="133">
        <v>3</v>
      </c>
      <c r="AD2" s="133">
        <v>4</v>
      </c>
      <c r="AE2" s="133">
        <v>5</v>
      </c>
      <c r="AF2" s="133">
        <v>6</v>
      </c>
      <c r="AG2" s="133">
        <v>7</v>
      </c>
      <c r="AH2" s="133">
        <v>8</v>
      </c>
      <c r="AI2" s="133">
        <v>9</v>
      </c>
      <c r="AJ2" s="1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24"/>
      <c r="AR2" s="54" t="s">
        <v>1135</v>
      </c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8"/>
      <c r="BL2" s="1"/>
      <c r="BM2" s="12" t="s">
        <v>1809</v>
      </c>
      <c r="BN2" s="20"/>
      <c r="BO2" s="20"/>
      <c r="BP2" s="20"/>
      <c r="BQ2" s="20"/>
      <c r="BR2" s="36"/>
      <c r="BS2" s="1"/>
      <c r="BT2" s="134"/>
      <c r="BU2" s="13"/>
      <c r="BV2" s="13"/>
      <c r="BW2" s="13"/>
      <c r="BX2" s="73"/>
    </row>
    <row r="3" spans="1:77" x14ac:dyDescent="0.25">
      <c r="A3" s="86" t="s">
        <v>563</v>
      </c>
      <c r="B3" s="1" t="s">
        <v>1197</v>
      </c>
      <c r="C3" s="9" t="s">
        <v>717</v>
      </c>
      <c r="D3" s="27">
        <v>38287</v>
      </c>
      <c r="E3" s="4" t="s">
        <v>22</v>
      </c>
      <c r="F3" s="25">
        <v>47</v>
      </c>
      <c r="G3" s="25">
        <v>0</v>
      </c>
      <c r="H3" s="25">
        <v>8</v>
      </c>
      <c r="I3" s="25">
        <v>16</v>
      </c>
      <c r="J3" s="25">
        <v>68</v>
      </c>
      <c r="K3" s="136">
        <v>0.48599999999999999</v>
      </c>
      <c r="L3" s="25" t="s">
        <v>1199</v>
      </c>
      <c r="M3" s="25" t="s">
        <v>1153</v>
      </c>
      <c r="N3" s="137" t="s">
        <v>1194</v>
      </c>
      <c r="O3" s="1"/>
      <c r="P3" s="100">
        <v>2022</v>
      </c>
      <c r="Q3" s="107" t="s">
        <v>1054</v>
      </c>
      <c r="R3" s="107" t="s">
        <v>1057</v>
      </c>
      <c r="S3" s="108" t="s">
        <v>757</v>
      </c>
      <c r="T3" s="107">
        <v>27</v>
      </c>
      <c r="U3" s="2"/>
      <c r="V3" s="9" t="s">
        <v>81</v>
      </c>
      <c r="W3" s="15" t="s">
        <v>89</v>
      </c>
      <c r="X3" s="1"/>
      <c r="Y3" s="114" t="s">
        <v>374</v>
      </c>
      <c r="Z3" s="138"/>
      <c r="AA3" s="138"/>
      <c r="AB3" s="138"/>
      <c r="AC3" s="138"/>
      <c r="AD3" s="138"/>
      <c r="AE3" s="138"/>
      <c r="AF3" s="100">
        <v>3</v>
      </c>
      <c r="AG3" s="100">
        <v>4</v>
      </c>
      <c r="AH3" s="100">
        <v>2</v>
      </c>
      <c r="AI3" s="100">
        <v>1</v>
      </c>
      <c r="AJ3" s="1"/>
      <c r="AK3" s="18" t="s">
        <v>258</v>
      </c>
      <c r="AL3" s="25">
        <v>0</v>
      </c>
      <c r="AM3" s="25">
        <v>0</v>
      </c>
      <c r="AN3" s="25">
        <v>1</v>
      </c>
      <c r="AO3" s="25">
        <f t="shared" ref="AO3:AO9" si="0">PRODUCT(AL3+AM3+AN3)</f>
        <v>1</v>
      </c>
      <c r="AP3" s="25"/>
      <c r="AQ3" s="32" t="s">
        <v>1139</v>
      </c>
      <c r="AR3" s="32" t="s">
        <v>1139</v>
      </c>
      <c r="AS3" s="32" t="s">
        <v>206</v>
      </c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59"/>
      <c r="BL3" s="1"/>
      <c r="BM3" s="148" t="s">
        <v>393</v>
      </c>
      <c r="BN3" s="7" t="s">
        <v>50</v>
      </c>
      <c r="BO3" s="7" t="s">
        <v>168</v>
      </c>
      <c r="BP3" s="7" t="s">
        <v>254</v>
      </c>
      <c r="BQ3" s="7" t="s">
        <v>255</v>
      </c>
      <c r="BR3" s="28" t="s">
        <v>401</v>
      </c>
      <c r="BS3" s="1"/>
      <c r="BT3" s="18" t="s">
        <v>1140</v>
      </c>
      <c r="BU3" s="7" t="s">
        <v>58</v>
      </c>
      <c r="BW3" s="3" t="s">
        <v>1141</v>
      </c>
      <c r="BX3" s="62" t="s">
        <v>562</v>
      </c>
    </row>
    <row r="4" spans="1:77" x14ac:dyDescent="0.25">
      <c r="A4" s="86" t="s">
        <v>564</v>
      </c>
      <c r="B4" s="4" t="s">
        <v>925</v>
      </c>
      <c r="C4" s="9" t="s">
        <v>504</v>
      </c>
      <c r="D4" s="27">
        <v>37353</v>
      </c>
      <c r="E4" s="4" t="s">
        <v>22</v>
      </c>
      <c r="F4" s="25">
        <v>110</v>
      </c>
      <c r="G4" s="25">
        <v>3</v>
      </c>
      <c r="H4" s="25">
        <v>11</v>
      </c>
      <c r="I4" s="25">
        <v>82</v>
      </c>
      <c r="J4" s="25">
        <v>363</v>
      </c>
      <c r="K4" s="136">
        <v>0.56100000000000005</v>
      </c>
      <c r="L4" s="25" t="s">
        <v>1204</v>
      </c>
      <c r="M4" s="25" t="s">
        <v>1201</v>
      </c>
      <c r="N4" s="137" t="s">
        <v>1202</v>
      </c>
      <c r="O4" s="1"/>
      <c r="P4" s="100">
        <v>2021</v>
      </c>
      <c r="Q4" s="107" t="s">
        <v>1054</v>
      </c>
      <c r="R4" s="107" t="s">
        <v>1056</v>
      </c>
      <c r="S4" s="108" t="s">
        <v>757</v>
      </c>
      <c r="T4" s="107">
        <v>24</v>
      </c>
      <c r="U4" s="2"/>
      <c r="V4" s="9" t="s">
        <v>83</v>
      </c>
      <c r="W4" s="15" t="s">
        <v>153</v>
      </c>
      <c r="X4" s="1"/>
      <c r="Y4" s="114" t="s">
        <v>375</v>
      </c>
      <c r="Z4" s="112">
        <v>2</v>
      </c>
      <c r="AA4" s="112">
        <v>1</v>
      </c>
      <c r="AB4" s="112">
        <v>3</v>
      </c>
      <c r="AC4" s="112">
        <v>1</v>
      </c>
      <c r="AD4" s="139">
        <v>6</v>
      </c>
      <c r="AE4" s="139">
        <v>5</v>
      </c>
      <c r="AF4" s="139">
        <v>5</v>
      </c>
      <c r="AG4" s="139">
        <v>6</v>
      </c>
      <c r="AH4" s="139">
        <v>1</v>
      </c>
      <c r="AI4" s="121">
        <v>12</v>
      </c>
      <c r="AJ4" s="1"/>
      <c r="AK4" s="18" t="s">
        <v>259</v>
      </c>
      <c r="AL4" s="25">
        <v>0</v>
      </c>
      <c r="AM4" s="25">
        <v>2</v>
      </c>
      <c r="AN4" s="25">
        <v>1</v>
      </c>
      <c r="AO4" s="25">
        <f t="shared" si="0"/>
        <v>3</v>
      </c>
      <c r="AP4" s="25"/>
      <c r="AQ4" s="32" t="s">
        <v>1139</v>
      </c>
      <c r="AR4" s="32" t="s">
        <v>207</v>
      </c>
      <c r="AS4" s="32" t="s">
        <v>208</v>
      </c>
      <c r="AT4" s="32" t="s">
        <v>1139</v>
      </c>
      <c r="AU4" s="32" t="s">
        <v>209</v>
      </c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59"/>
      <c r="BL4" s="1"/>
      <c r="BM4" s="148" t="s">
        <v>863</v>
      </c>
      <c r="BN4" s="97" t="s">
        <v>1810</v>
      </c>
      <c r="BO4" s="97" t="s">
        <v>864</v>
      </c>
      <c r="BP4" s="97" t="s">
        <v>865</v>
      </c>
      <c r="BQ4" s="97" t="s">
        <v>866</v>
      </c>
      <c r="BR4" s="33"/>
      <c r="BS4" s="1"/>
      <c r="BT4" s="66" t="s">
        <v>1910</v>
      </c>
      <c r="BU4" s="25">
        <v>3</v>
      </c>
      <c r="BW4" s="1" t="s">
        <v>1911</v>
      </c>
      <c r="BX4" s="68">
        <v>3</v>
      </c>
      <c r="BY4" s="1"/>
    </row>
    <row r="5" spans="1:77" x14ac:dyDescent="0.25">
      <c r="A5" s="4" t="s">
        <v>1148</v>
      </c>
      <c r="B5" s="4" t="s">
        <v>1192</v>
      </c>
      <c r="C5" s="9" t="s">
        <v>800</v>
      </c>
      <c r="D5" s="27">
        <v>38027</v>
      </c>
      <c r="E5" s="4" t="s">
        <v>578</v>
      </c>
      <c r="F5" s="25">
        <v>47</v>
      </c>
      <c r="G5" s="25">
        <v>3</v>
      </c>
      <c r="H5" s="25">
        <v>39</v>
      </c>
      <c r="I5" s="25">
        <v>18</v>
      </c>
      <c r="J5" s="25">
        <v>146</v>
      </c>
      <c r="K5" s="136">
        <v>0.57299999999999995</v>
      </c>
      <c r="L5" s="25" t="s">
        <v>1200</v>
      </c>
      <c r="M5" s="25" t="s">
        <v>1153</v>
      </c>
      <c r="N5" s="137" t="s">
        <v>1198</v>
      </c>
      <c r="O5" s="1"/>
      <c r="P5" s="100">
        <v>2020</v>
      </c>
      <c r="Q5" s="107" t="s">
        <v>1054</v>
      </c>
      <c r="R5" s="107" t="s">
        <v>1056</v>
      </c>
      <c r="S5" s="108" t="s">
        <v>84</v>
      </c>
      <c r="T5" s="107">
        <v>22</v>
      </c>
      <c r="U5" s="2"/>
      <c r="V5" s="9" t="s">
        <v>84</v>
      </c>
      <c r="W5" s="15" t="s">
        <v>652</v>
      </c>
      <c r="X5" s="1"/>
      <c r="Y5" s="114" t="s">
        <v>376</v>
      </c>
      <c r="Z5" s="139">
        <v>4</v>
      </c>
      <c r="AA5" s="139">
        <v>4</v>
      </c>
      <c r="AB5" s="121">
        <v>10</v>
      </c>
      <c r="AC5" s="121">
        <v>8</v>
      </c>
      <c r="AD5" s="121">
        <v>5</v>
      </c>
      <c r="AE5" s="121">
        <v>5</v>
      </c>
      <c r="AF5" s="121">
        <v>6</v>
      </c>
      <c r="AG5" s="121">
        <v>7</v>
      </c>
      <c r="AH5" s="121">
        <v>6</v>
      </c>
      <c r="AI5" s="121">
        <v>8</v>
      </c>
      <c r="AJ5" s="1"/>
      <c r="AK5" s="18" t="s">
        <v>708</v>
      </c>
      <c r="AL5" s="25">
        <v>8</v>
      </c>
      <c r="AM5" s="25">
        <v>5</v>
      </c>
      <c r="AN5" s="25">
        <v>5</v>
      </c>
      <c r="AO5" s="25">
        <f t="shared" si="0"/>
        <v>18</v>
      </c>
      <c r="AP5" s="25"/>
      <c r="AQ5" s="97" t="s">
        <v>210</v>
      </c>
      <c r="AR5" s="97" t="s">
        <v>211</v>
      </c>
      <c r="AS5" s="97" t="s">
        <v>212</v>
      </c>
      <c r="AT5" s="97" t="s">
        <v>213</v>
      </c>
      <c r="AU5" s="97" t="s">
        <v>214</v>
      </c>
      <c r="AV5" s="97" t="s">
        <v>209</v>
      </c>
      <c r="AW5" s="97" t="s">
        <v>583</v>
      </c>
      <c r="AX5" s="97" t="s">
        <v>758</v>
      </c>
      <c r="AY5" s="32" t="s">
        <v>1139</v>
      </c>
      <c r="AZ5" s="32" t="s">
        <v>215</v>
      </c>
      <c r="BA5" s="32" t="s">
        <v>472</v>
      </c>
      <c r="BB5" s="32" t="s">
        <v>548</v>
      </c>
      <c r="BC5" s="32" t="s">
        <v>648</v>
      </c>
      <c r="BD5" s="32" t="s">
        <v>847</v>
      </c>
      <c r="BE5" s="32" t="s">
        <v>1139</v>
      </c>
      <c r="BF5" s="32" t="s">
        <v>216</v>
      </c>
      <c r="BG5" s="32" t="s">
        <v>217</v>
      </c>
      <c r="BH5" s="32" t="s">
        <v>218</v>
      </c>
      <c r="BI5" s="32" t="s">
        <v>219</v>
      </c>
      <c r="BJ5" s="32" t="s">
        <v>220</v>
      </c>
      <c r="BK5" s="59"/>
      <c r="BL5" s="1"/>
      <c r="BM5" s="104" t="s">
        <v>392</v>
      </c>
      <c r="BN5" s="1" t="s">
        <v>314</v>
      </c>
      <c r="BR5" s="37" t="s">
        <v>81</v>
      </c>
      <c r="BS5" s="1"/>
      <c r="BT5" s="66" t="s">
        <v>1754</v>
      </c>
      <c r="BU5" s="25">
        <v>3</v>
      </c>
      <c r="BW5" s="1" t="s">
        <v>1920</v>
      </c>
      <c r="BX5" s="68">
        <v>3</v>
      </c>
      <c r="BY5" s="1"/>
    </row>
    <row r="6" spans="1:77" ht="15.75" customHeight="1" x14ac:dyDescent="0.25">
      <c r="A6" s="86" t="s">
        <v>1144</v>
      </c>
      <c r="B6" s="4" t="s">
        <v>1193</v>
      </c>
      <c r="C6" s="9" t="s">
        <v>621</v>
      </c>
      <c r="D6" s="135">
        <v>37969</v>
      </c>
      <c r="E6" s="10" t="s">
        <v>622</v>
      </c>
      <c r="F6" s="25">
        <v>73</v>
      </c>
      <c r="G6" s="25">
        <v>1</v>
      </c>
      <c r="H6" s="25">
        <v>7</v>
      </c>
      <c r="I6" s="25">
        <v>58</v>
      </c>
      <c r="J6" s="25">
        <v>238</v>
      </c>
      <c r="K6" s="136">
        <v>0.56399999999999995</v>
      </c>
      <c r="L6" s="25" t="s">
        <v>1203</v>
      </c>
      <c r="M6" s="25" t="s">
        <v>1153</v>
      </c>
      <c r="N6" s="137" t="s">
        <v>1205</v>
      </c>
      <c r="O6" s="1"/>
      <c r="P6" s="100">
        <v>2019</v>
      </c>
      <c r="Q6" s="107" t="s">
        <v>1054</v>
      </c>
      <c r="R6" s="107" t="s">
        <v>1065</v>
      </c>
      <c r="S6" s="108" t="s">
        <v>585</v>
      </c>
      <c r="T6" s="107">
        <v>27</v>
      </c>
      <c r="U6" s="2"/>
      <c r="V6" s="9" t="s">
        <v>474</v>
      </c>
      <c r="W6" s="15" t="s">
        <v>560</v>
      </c>
      <c r="X6" s="1"/>
      <c r="Y6" s="114" t="s">
        <v>377</v>
      </c>
      <c r="Z6" s="121">
        <v>7</v>
      </c>
      <c r="AA6" s="121">
        <v>7</v>
      </c>
      <c r="AB6" s="121">
        <v>7</v>
      </c>
      <c r="AC6" s="121">
        <v>6</v>
      </c>
      <c r="AD6" s="121">
        <v>5</v>
      </c>
      <c r="AE6" s="121">
        <v>3</v>
      </c>
      <c r="AF6" s="121">
        <v>4</v>
      </c>
      <c r="AG6" s="121">
        <v>6</v>
      </c>
      <c r="AH6" s="121">
        <v>6</v>
      </c>
      <c r="AI6" s="121">
        <v>7</v>
      </c>
      <c r="AJ6" s="1"/>
      <c r="AK6" s="18" t="s">
        <v>260</v>
      </c>
      <c r="AL6" s="25">
        <v>7</v>
      </c>
      <c r="AM6" s="25">
        <v>5</v>
      </c>
      <c r="AN6" s="25">
        <v>3</v>
      </c>
      <c r="AO6" s="25">
        <f t="shared" si="0"/>
        <v>15</v>
      </c>
      <c r="AP6" s="25"/>
      <c r="AQ6" s="97" t="s">
        <v>221</v>
      </c>
      <c r="AR6" s="97" t="s">
        <v>216</v>
      </c>
      <c r="AS6" s="97" t="s">
        <v>215</v>
      </c>
      <c r="AT6" s="97" t="s">
        <v>214</v>
      </c>
      <c r="AU6" s="97" t="s">
        <v>206</v>
      </c>
      <c r="AV6" s="97" t="s">
        <v>548</v>
      </c>
      <c r="AW6" s="97" t="s">
        <v>583</v>
      </c>
      <c r="AX6" s="32" t="s">
        <v>1139</v>
      </c>
      <c r="AY6" s="32" t="s">
        <v>1548</v>
      </c>
      <c r="AZ6" s="32" t="s">
        <v>212</v>
      </c>
      <c r="BA6" s="32" t="s">
        <v>222</v>
      </c>
      <c r="BB6" s="32" t="s">
        <v>207</v>
      </c>
      <c r="BC6" s="32" t="s">
        <v>220</v>
      </c>
      <c r="BD6" s="32" t="s">
        <v>1139</v>
      </c>
      <c r="BE6" s="32" t="s">
        <v>475</v>
      </c>
      <c r="BF6" s="32" t="s">
        <v>213</v>
      </c>
      <c r="BG6" s="32" t="s">
        <v>758</v>
      </c>
      <c r="BH6" s="32"/>
      <c r="BI6" s="32"/>
      <c r="BJ6" s="32"/>
      <c r="BK6" s="59"/>
      <c r="BL6" s="1"/>
      <c r="BM6" s="104" t="s">
        <v>400</v>
      </c>
      <c r="BN6" s="1" t="s">
        <v>319</v>
      </c>
      <c r="BR6" s="37" t="s">
        <v>81</v>
      </c>
      <c r="BS6" s="1"/>
      <c r="BT6" s="9" t="s">
        <v>1726</v>
      </c>
      <c r="BU6" s="25">
        <v>2</v>
      </c>
      <c r="BW6" s="1" t="s">
        <v>43</v>
      </c>
      <c r="BX6" s="68">
        <v>1</v>
      </c>
      <c r="BY6" s="1"/>
    </row>
    <row r="7" spans="1:77" x14ac:dyDescent="0.25">
      <c r="A7" s="4" t="s">
        <v>2</v>
      </c>
      <c r="B7" s="1" t="s">
        <v>505</v>
      </c>
      <c r="C7" s="9" t="s">
        <v>188</v>
      </c>
      <c r="D7" s="27">
        <v>35979</v>
      </c>
      <c r="E7" s="4" t="s">
        <v>64</v>
      </c>
      <c r="F7" s="25">
        <v>166</v>
      </c>
      <c r="G7" s="25">
        <v>11</v>
      </c>
      <c r="H7" s="25">
        <v>28</v>
      </c>
      <c r="I7" s="25">
        <v>109</v>
      </c>
      <c r="J7" s="25">
        <v>555</v>
      </c>
      <c r="K7" s="136">
        <v>0.51800000000000002</v>
      </c>
      <c r="L7" s="25" t="s">
        <v>1207</v>
      </c>
      <c r="M7" s="25" t="s">
        <v>1153</v>
      </c>
      <c r="N7" s="137" t="s">
        <v>1206</v>
      </c>
      <c r="O7" s="1"/>
      <c r="P7" s="100">
        <v>2018</v>
      </c>
      <c r="Q7" s="107" t="s">
        <v>1054</v>
      </c>
      <c r="R7" s="107" t="s">
        <v>1057</v>
      </c>
      <c r="S7" s="108" t="s">
        <v>474</v>
      </c>
      <c r="T7" s="107">
        <v>29</v>
      </c>
      <c r="U7" s="25"/>
      <c r="V7" s="9" t="s">
        <v>82</v>
      </c>
      <c r="W7" s="15" t="s">
        <v>150</v>
      </c>
      <c r="X7" s="1"/>
      <c r="Y7" s="114" t="s">
        <v>649</v>
      </c>
      <c r="Z7" s="121">
        <v>8</v>
      </c>
      <c r="AA7" s="121">
        <v>8</v>
      </c>
      <c r="AB7" s="107">
        <v>6</v>
      </c>
      <c r="AC7" s="121">
        <v>7</v>
      </c>
      <c r="AD7" s="140"/>
      <c r="AE7" s="140"/>
      <c r="AF7" s="140"/>
      <c r="AG7" s="140"/>
      <c r="AH7" s="140"/>
      <c r="AI7" s="140"/>
      <c r="AJ7" s="1"/>
      <c r="AK7" s="18" t="s">
        <v>261</v>
      </c>
      <c r="AL7" s="25">
        <v>4</v>
      </c>
      <c r="AM7" s="25">
        <v>3</v>
      </c>
      <c r="AN7" s="25">
        <v>3</v>
      </c>
      <c r="AO7" s="25">
        <f t="shared" si="0"/>
        <v>10</v>
      </c>
      <c r="AP7" s="25"/>
      <c r="AQ7" s="97" t="s">
        <v>223</v>
      </c>
      <c r="AR7" s="97" t="s">
        <v>224</v>
      </c>
      <c r="AS7" s="97" t="s">
        <v>209</v>
      </c>
      <c r="AT7" s="97" t="s">
        <v>472</v>
      </c>
      <c r="AU7" s="32" t="s">
        <v>1139</v>
      </c>
      <c r="AV7" s="32" t="s">
        <v>211</v>
      </c>
      <c r="AW7" s="32" t="s">
        <v>225</v>
      </c>
      <c r="AX7" s="32" t="s">
        <v>583</v>
      </c>
      <c r="AY7" s="32" t="s">
        <v>1139</v>
      </c>
      <c r="AZ7" s="32" t="s">
        <v>212</v>
      </c>
      <c r="BA7" s="32" t="s">
        <v>207</v>
      </c>
      <c r="BB7" s="32" t="s">
        <v>226</v>
      </c>
      <c r="BC7" s="32"/>
      <c r="BD7" s="32"/>
      <c r="BE7" s="32"/>
      <c r="BF7" s="32"/>
      <c r="BG7" s="32"/>
      <c r="BH7" s="32"/>
      <c r="BI7" s="32"/>
      <c r="BJ7" s="32"/>
      <c r="BK7" s="59"/>
      <c r="BL7" s="1"/>
      <c r="BM7" s="104" t="s">
        <v>399</v>
      </c>
      <c r="BN7" s="1" t="s">
        <v>319</v>
      </c>
      <c r="BR7" s="37" t="s">
        <v>81</v>
      </c>
      <c r="BS7" s="1"/>
      <c r="BT7" s="66" t="s">
        <v>1900</v>
      </c>
      <c r="BU7" s="25">
        <v>2</v>
      </c>
      <c r="BW7" s="1" t="s">
        <v>1726</v>
      </c>
      <c r="BX7" s="68">
        <v>1</v>
      </c>
      <c r="BY7" s="1"/>
    </row>
    <row r="8" spans="1:77" x14ac:dyDescent="0.25">
      <c r="A8" s="86" t="s">
        <v>3</v>
      </c>
      <c r="B8" s="4" t="s">
        <v>826</v>
      </c>
      <c r="C8" s="9" t="s">
        <v>21</v>
      </c>
      <c r="D8" s="155">
        <v>34949</v>
      </c>
      <c r="E8" s="26" t="s">
        <v>64</v>
      </c>
      <c r="F8" s="25">
        <v>231</v>
      </c>
      <c r="G8" s="25">
        <v>9</v>
      </c>
      <c r="H8" s="25">
        <v>259</v>
      </c>
      <c r="I8" s="25">
        <v>30</v>
      </c>
      <c r="J8" s="25">
        <v>619</v>
      </c>
      <c r="K8" s="136">
        <v>0.432</v>
      </c>
      <c r="L8" s="25" t="s">
        <v>1203</v>
      </c>
      <c r="M8" s="25" t="s">
        <v>1153</v>
      </c>
      <c r="N8" s="137" t="s">
        <v>1208</v>
      </c>
      <c r="O8" s="1"/>
      <c r="P8" s="100">
        <v>2017</v>
      </c>
      <c r="Q8" s="107" t="s">
        <v>1054</v>
      </c>
      <c r="R8" s="107" t="s">
        <v>1057</v>
      </c>
      <c r="S8" s="108" t="s">
        <v>474</v>
      </c>
      <c r="T8" s="107">
        <v>29</v>
      </c>
      <c r="U8" s="2"/>
      <c r="V8" s="9" t="s">
        <v>149</v>
      </c>
      <c r="W8" s="15" t="s">
        <v>201</v>
      </c>
      <c r="X8" s="1"/>
      <c r="Y8" s="18"/>
      <c r="AI8" s="62"/>
      <c r="AJ8" s="1"/>
      <c r="AK8" s="18" t="s">
        <v>262</v>
      </c>
      <c r="AL8" s="25">
        <v>4</v>
      </c>
      <c r="AM8" s="25">
        <v>0</v>
      </c>
      <c r="AN8" s="25">
        <v>3</v>
      </c>
      <c r="AO8" s="25">
        <f t="shared" si="0"/>
        <v>7</v>
      </c>
      <c r="AP8" s="25"/>
      <c r="AQ8" s="97" t="s">
        <v>220</v>
      </c>
      <c r="AR8" s="97" t="s">
        <v>206</v>
      </c>
      <c r="AS8" s="97" t="s">
        <v>472</v>
      </c>
      <c r="AT8" s="97" t="s">
        <v>548</v>
      </c>
      <c r="AU8" s="32" t="s">
        <v>1139</v>
      </c>
      <c r="AV8" s="32" t="s">
        <v>215</v>
      </c>
      <c r="AW8" s="32" t="s">
        <v>226</v>
      </c>
      <c r="AX8" s="32" t="s">
        <v>227</v>
      </c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3"/>
      <c r="BL8" s="1"/>
      <c r="BM8" s="104" t="s">
        <v>391</v>
      </c>
      <c r="BN8" s="1" t="s">
        <v>345</v>
      </c>
      <c r="BR8" s="37" t="s">
        <v>81</v>
      </c>
      <c r="BS8" s="1"/>
      <c r="BT8" s="9" t="s">
        <v>1724</v>
      </c>
      <c r="BU8" s="25">
        <v>2</v>
      </c>
      <c r="BW8" s="1" t="s">
        <v>1900</v>
      </c>
      <c r="BX8" s="68">
        <v>1</v>
      </c>
      <c r="BY8" s="1"/>
    </row>
    <row r="9" spans="1:77" x14ac:dyDescent="0.25">
      <c r="C9" s="9" t="s">
        <v>607</v>
      </c>
      <c r="D9" s="27">
        <v>37165</v>
      </c>
      <c r="E9" s="4" t="s">
        <v>18</v>
      </c>
      <c r="F9" s="25">
        <v>91</v>
      </c>
      <c r="G9" s="25">
        <v>4</v>
      </c>
      <c r="H9" s="25">
        <v>35</v>
      </c>
      <c r="I9" s="25">
        <v>49</v>
      </c>
      <c r="J9" s="25">
        <v>272</v>
      </c>
      <c r="K9" s="136">
        <v>0.50900000000000001</v>
      </c>
      <c r="L9" s="25" t="s">
        <v>1200</v>
      </c>
      <c r="M9" s="25" t="s">
        <v>1210</v>
      </c>
      <c r="N9" s="137" t="s">
        <v>1209</v>
      </c>
      <c r="O9" s="1"/>
      <c r="P9" s="100">
        <v>2016</v>
      </c>
      <c r="Q9" s="107" t="s">
        <v>1054</v>
      </c>
      <c r="R9" s="107" t="s">
        <v>1063</v>
      </c>
      <c r="S9" s="109" t="s">
        <v>149</v>
      </c>
      <c r="T9" s="107">
        <v>31</v>
      </c>
      <c r="U9" s="2"/>
      <c r="V9" s="9" t="s">
        <v>98</v>
      </c>
      <c r="W9" s="15" t="s">
        <v>862</v>
      </c>
      <c r="X9" s="1"/>
      <c r="Y9" s="69" t="s">
        <v>366</v>
      </c>
      <c r="Z9" s="70"/>
      <c r="AA9" s="70"/>
      <c r="AB9" s="20" t="s">
        <v>1518</v>
      </c>
      <c r="AC9" s="20"/>
      <c r="AD9" s="57"/>
      <c r="AE9" s="71" t="s">
        <v>369</v>
      </c>
      <c r="AF9" s="72"/>
      <c r="AG9" s="72"/>
      <c r="AH9" s="20" t="s">
        <v>382</v>
      </c>
      <c r="AI9" s="31"/>
      <c r="AJ9" s="1"/>
      <c r="AK9" s="18" t="s">
        <v>263</v>
      </c>
      <c r="AL9" s="25">
        <v>0</v>
      </c>
      <c r="AM9" s="25">
        <v>1</v>
      </c>
      <c r="AN9" s="25">
        <v>0</v>
      </c>
      <c r="AO9" s="25">
        <f t="shared" si="0"/>
        <v>1</v>
      </c>
      <c r="AP9" s="25"/>
      <c r="AQ9" s="32" t="s">
        <v>1139</v>
      </c>
      <c r="AR9" s="32" t="s">
        <v>1548</v>
      </c>
      <c r="AS9" s="32" t="s">
        <v>1139</v>
      </c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50"/>
      <c r="BL9" s="1"/>
      <c r="BM9" s="104" t="s">
        <v>398</v>
      </c>
      <c r="BN9" s="1" t="s">
        <v>315</v>
      </c>
      <c r="BR9" s="37" t="s">
        <v>84</v>
      </c>
      <c r="BS9" s="1"/>
      <c r="BT9" s="9" t="s">
        <v>1911</v>
      </c>
      <c r="BU9" s="25">
        <v>2</v>
      </c>
      <c r="BW9" s="1" t="s">
        <v>1908</v>
      </c>
      <c r="BX9" s="68">
        <v>1</v>
      </c>
      <c r="BY9" s="1"/>
    </row>
    <row r="10" spans="1:77" x14ac:dyDescent="0.25">
      <c r="C10" s="9" t="s">
        <v>762</v>
      </c>
      <c r="D10" s="27">
        <v>38443</v>
      </c>
      <c r="E10" s="4" t="s">
        <v>827</v>
      </c>
      <c r="F10" s="25">
        <v>4</v>
      </c>
      <c r="G10" s="25">
        <v>0</v>
      </c>
      <c r="H10" s="25">
        <v>1</v>
      </c>
      <c r="I10" s="25">
        <v>4</v>
      </c>
      <c r="J10" s="25">
        <v>6</v>
      </c>
      <c r="K10" s="136">
        <v>0.6</v>
      </c>
      <c r="L10" s="25" t="s">
        <v>1199</v>
      </c>
      <c r="M10" s="25" t="s">
        <v>1201</v>
      </c>
      <c r="N10" s="137" t="s">
        <v>1211</v>
      </c>
      <c r="O10" s="1"/>
      <c r="P10" s="100">
        <v>2015</v>
      </c>
      <c r="Q10" s="107" t="s">
        <v>1054</v>
      </c>
      <c r="R10" s="107" t="s">
        <v>1066</v>
      </c>
      <c r="S10" s="108" t="s">
        <v>101</v>
      </c>
      <c r="T10" s="107">
        <v>20</v>
      </c>
      <c r="U10" s="2"/>
      <c r="V10" s="9" t="s">
        <v>85</v>
      </c>
      <c r="W10" s="15" t="s">
        <v>92</v>
      </c>
      <c r="X10" s="1"/>
      <c r="Y10" s="51" t="s">
        <v>367</v>
      </c>
      <c r="Z10" s="78"/>
      <c r="AA10" s="78"/>
      <c r="AB10" s="19" t="s">
        <v>370</v>
      </c>
      <c r="AC10" s="19"/>
      <c r="AD10" s="19"/>
      <c r="AE10" s="17" t="s">
        <v>372</v>
      </c>
      <c r="AF10" s="19"/>
      <c r="AG10" s="19"/>
      <c r="AH10" s="19" t="s">
        <v>382</v>
      </c>
      <c r="AI10" s="35"/>
      <c r="AJ10" s="1"/>
      <c r="AK10" s="39" t="s">
        <v>264</v>
      </c>
      <c r="AL10" s="34">
        <f>SUM(AL3:AL9)</f>
        <v>23</v>
      </c>
      <c r="AM10" s="34">
        <f>SUM(AM3:AM9)</f>
        <v>16</v>
      </c>
      <c r="AN10" s="34">
        <f>SUM(AN3:AN9)</f>
        <v>16</v>
      </c>
      <c r="AO10" s="34">
        <f>SUM(AO3:AO9)</f>
        <v>55</v>
      </c>
      <c r="AP10" s="34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35"/>
      <c r="BL10" s="1"/>
      <c r="BM10" s="104" t="s">
        <v>397</v>
      </c>
      <c r="BN10" s="1" t="s">
        <v>345</v>
      </c>
      <c r="BR10" s="37" t="s">
        <v>85</v>
      </c>
      <c r="BS10" s="1"/>
      <c r="BT10" s="9" t="s">
        <v>1763</v>
      </c>
      <c r="BU10" s="25">
        <v>2</v>
      </c>
      <c r="BX10" s="68"/>
      <c r="BY10" s="1"/>
    </row>
    <row r="11" spans="1:77" x14ac:dyDescent="0.25">
      <c r="C11" s="9" t="s">
        <v>1189</v>
      </c>
      <c r="D11" s="135">
        <v>39142</v>
      </c>
      <c r="E11" s="10" t="s">
        <v>22</v>
      </c>
      <c r="F11" s="25"/>
      <c r="G11" s="25"/>
      <c r="H11" s="25"/>
      <c r="I11" s="25"/>
      <c r="J11" s="25"/>
      <c r="K11" s="136"/>
      <c r="L11" s="25"/>
      <c r="M11" s="25"/>
      <c r="N11" s="137"/>
      <c r="O11" s="1"/>
      <c r="P11" s="100"/>
      <c r="Q11" s="107"/>
      <c r="R11" s="107"/>
      <c r="S11" s="108" t="s">
        <v>184</v>
      </c>
      <c r="T11" s="107">
        <v>13</v>
      </c>
      <c r="U11" s="1"/>
      <c r="V11" s="9" t="s">
        <v>585</v>
      </c>
      <c r="W11" s="15" t="s">
        <v>584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BL11" s="1"/>
      <c r="BM11" s="104" t="s">
        <v>390</v>
      </c>
      <c r="BN11" s="1" t="s">
        <v>274</v>
      </c>
      <c r="BR11" s="37" t="s">
        <v>83</v>
      </c>
      <c r="BS11" s="1"/>
      <c r="BT11" s="9" t="s">
        <v>1753</v>
      </c>
      <c r="BU11" s="25">
        <v>2</v>
      </c>
      <c r="BX11" s="68"/>
      <c r="BY11" s="1"/>
    </row>
    <row r="12" spans="1:77" x14ac:dyDescent="0.25">
      <c r="C12" s="9" t="s">
        <v>1190</v>
      </c>
      <c r="D12" s="135">
        <v>39142</v>
      </c>
      <c r="E12" s="10" t="s">
        <v>22</v>
      </c>
      <c r="F12" s="25">
        <v>2</v>
      </c>
      <c r="G12" s="25">
        <v>0</v>
      </c>
      <c r="H12" s="25">
        <v>0</v>
      </c>
      <c r="I12" s="25">
        <v>0</v>
      </c>
      <c r="J12" s="25">
        <v>0</v>
      </c>
      <c r="K12" s="136">
        <v>0</v>
      </c>
      <c r="L12" s="25" t="s">
        <v>1199</v>
      </c>
      <c r="M12" s="25" t="s">
        <v>1153</v>
      </c>
      <c r="N12" s="137" t="s">
        <v>1212</v>
      </c>
      <c r="O12" s="1"/>
      <c r="P12" s="100">
        <v>2014</v>
      </c>
      <c r="Q12" s="107" t="s">
        <v>1054</v>
      </c>
      <c r="R12" s="107" t="s">
        <v>1064</v>
      </c>
      <c r="S12" s="108" t="s">
        <v>98</v>
      </c>
      <c r="T12" s="107">
        <v>28</v>
      </c>
      <c r="U12" s="141"/>
      <c r="V12" s="9" t="s">
        <v>757</v>
      </c>
      <c r="W12" s="15" t="s">
        <v>860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BL12" s="1"/>
      <c r="BM12" s="104" t="s">
        <v>389</v>
      </c>
      <c r="BN12" s="1" t="s">
        <v>274</v>
      </c>
      <c r="BR12" s="37" t="s">
        <v>83</v>
      </c>
      <c r="BS12" s="1"/>
      <c r="BT12" s="66" t="s">
        <v>1888</v>
      </c>
      <c r="BU12" s="25">
        <v>1</v>
      </c>
      <c r="BX12" s="68"/>
      <c r="BY12" s="1"/>
    </row>
    <row r="13" spans="1:77" x14ac:dyDescent="0.25">
      <c r="C13" s="9" t="s">
        <v>625</v>
      </c>
      <c r="D13" s="27">
        <v>36536</v>
      </c>
      <c r="E13" s="1" t="s">
        <v>623</v>
      </c>
      <c r="F13" s="25">
        <v>66</v>
      </c>
      <c r="G13" s="25">
        <v>4</v>
      </c>
      <c r="H13" s="25">
        <v>6</v>
      </c>
      <c r="I13" s="25">
        <v>70</v>
      </c>
      <c r="J13" s="25">
        <v>262</v>
      </c>
      <c r="K13" s="136">
        <v>0.63600000000000001</v>
      </c>
      <c r="L13" s="25" t="s">
        <v>1199</v>
      </c>
      <c r="M13" s="25" t="s">
        <v>1201</v>
      </c>
      <c r="N13" s="137" t="s">
        <v>1213</v>
      </c>
      <c r="O13" s="1"/>
      <c r="P13" s="100">
        <v>2013</v>
      </c>
      <c r="Q13" s="107" t="s">
        <v>1054</v>
      </c>
      <c r="R13" s="107" t="s">
        <v>1057</v>
      </c>
      <c r="S13" s="108" t="s">
        <v>87</v>
      </c>
      <c r="T13" s="107">
        <v>14</v>
      </c>
      <c r="U13" s="1"/>
      <c r="V13" s="9" t="s">
        <v>861</v>
      </c>
      <c r="W13" s="15" t="s">
        <v>1517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BL13" s="1"/>
      <c r="BM13" s="104" t="s">
        <v>388</v>
      </c>
      <c r="BN13" s="1" t="s">
        <v>320</v>
      </c>
      <c r="BR13" s="37" t="s">
        <v>84</v>
      </c>
      <c r="BS13" s="1"/>
      <c r="BT13" s="66" t="s">
        <v>43</v>
      </c>
      <c r="BU13" s="25">
        <v>1</v>
      </c>
      <c r="BX13" s="68"/>
      <c r="BY13" s="1"/>
    </row>
    <row r="14" spans="1:77" x14ac:dyDescent="0.25">
      <c r="C14" s="9" t="s">
        <v>716</v>
      </c>
      <c r="D14" s="135">
        <v>37926</v>
      </c>
      <c r="E14" s="10" t="s">
        <v>670</v>
      </c>
      <c r="F14" s="25">
        <v>48</v>
      </c>
      <c r="G14" s="25">
        <v>0</v>
      </c>
      <c r="H14" s="25">
        <v>5</v>
      </c>
      <c r="I14" s="25">
        <v>10</v>
      </c>
      <c r="J14" s="25">
        <v>75</v>
      </c>
      <c r="K14" s="136">
        <v>0.503</v>
      </c>
      <c r="L14" s="25" t="s">
        <v>1199</v>
      </c>
      <c r="M14" s="25" t="s">
        <v>1153</v>
      </c>
      <c r="N14" s="137" t="s">
        <v>1214</v>
      </c>
      <c r="O14" s="1"/>
      <c r="P14" s="100"/>
      <c r="Q14" s="107"/>
      <c r="R14" s="107"/>
      <c r="S14" s="108" t="s">
        <v>82</v>
      </c>
      <c r="T14" s="107">
        <v>12</v>
      </c>
      <c r="U14" s="141"/>
      <c r="V14" s="9" t="s">
        <v>101</v>
      </c>
      <c r="W14" s="15" t="s">
        <v>183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BL14" s="1"/>
      <c r="BM14" s="104" t="s">
        <v>387</v>
      </c>
      <c r="BN14" s="1" t="s">
        <v>285</v>
      </c>
      <c r="BR14" s="37" t="s">
        <v>82</v>
      </c>
      <c r="BS14" s="1"/>
      <c r="BT14" s="66" t="s">
        <v>1905</v>
      </c>
      <c r="BU14" s="25">
        <v>1</v>
      </c>
      <c r="BX14" s="68"/>
      <c r="BY14" s="1"/>
    </row>
    <row r="15" spans="1:77" x14ac:dyDescent="0.25">
      <c r="C15" s="9" t="s">
        <v>755</v>
      </c>
      <c r="D15" s="135" t="s">
        <v>756</v>
      </c>
      <c r="E15" s="10" t="s">
        <v>22</v>
      </c>
      <c r="F15" s="25">
        <v>2</v>
      </c>
      <c r="G15" s="25">
        <v>0</v>
      </c>
      <c r="H15" s="25">
        <v>1</v>
      </c>
      <c r="I15" s="25">
        <v>0</v>
      </c>
      <c r="J15" s="25">
        <v>3</v>
      </c>
      <c r="K15" s="136">
        <v>0.42899999999999999</v>
      </c>
      <c r="L15" s="25" t="s">
        <v>1199</v>
      </c>
      <c r="M15" s="25" t="s">
        <v>1153</v>
      </c>
      <c r="N15" s="137" t="s">
        <v>1215</v>
      </c>
      <c r="O15" s="1"/>
      <c r="P15" s="100">
        <v>2012</v>
      </c>
      <c r="Q15" s="107" t="s">
        <v>1054</v>
      </c>
      <c r="R15" s="107" t="s">
        <v>1065</v>
      </c>
      <c r="S15" s="108" t="s">
        <v>82</v>
      </c>
      <c r="T15" s="107">
        <v>27</v>
      </c>
      <c r="U15" s="141"/>
      <c r="V15" s="9" t="s">
        <v>86</v>
      </c>
      <c r="W15" s="15" t="s">
        <v>93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BL15" s="1"/>
      <c r="BM15" s="104" t="s">
        <v>386</v>
      </c>
      <c r="BN15" s="1" t="s">
        <v>274</v>
      </c>
      <c r="BR15" s="37" t="s">
        <v>87</v>
      </c>
      <c r="BS15" s="1"/>
      <c r="BT15" s="66" t="s">
        <v>1731</v>
      </c>
      <c r="BU15" s="25">
        <v>1</v>
      </c>
      <c r="BX15" s="68"/>
      <c r="BY15" s="1"/>
    </row>
    <row r="16" spans="1:77" x14ac:dyDescent="0.25">
      <c r="C16" s="142" t="s">
        <v>1191</v>
      </c>
      <c r="D16" s="27">
        <v>37369</v>
      </c>
      <c r="E16" s="1" t="s">
        <v>22</v>
      </c>
      <c r="F16" s="25">
        <v>86</v>
      </c>
      <c r="G16" s="25">
        <v>9</v>
      </c>
      <c r="H16" s="25">
        <v>7</v>
      </c>
      <c r="I16" s="25">
        <v>65</v>
      </c>
      <c r="J16" s="25">
        <v>260</v>
      </c>
      <c r="K16" s="136">
        <v>0.50900000000000001</v>
      </c>
      <c r="L16" s="25" t="s">
        <v>1200</v>
      </c>
      <c r="M16" s="25" t="s">
        <v>1153</v>
      </c>
      <c r="N16" s="137" t="s">
        <v>1216</v>
      </c>
      <c r="O16" s="1"/>
      <c r="P16" s="100">
        <v>2011</v>
      </c>
      <c r="Q16" s="107" t="s">
        <v>1054</v>
      </c>
      <c r="R16" s="107" t="s">
        <v>1065</v>
      </c>
      <c r="S16" s="108" t="s">
        <v>84</v>
      </c>
      <c r="T16" s="107">
        <v>13</v>
      </c>
      <c r="U16" s="141"/>
      <c r="V16" s="9" t="s">
        <v>87</v>
      </c>
      <c r="W16" s="15" t="s">
        <v>154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BL16" s="1"/>
      <c r="BM16" s="104" t="s">
        <v>396</v>
      </c>
      <c r="BN16" s="1" t="s">
        <v>340</v>
      </c>
      <c r="BR16" s="37" t="s">
        <v>98</v>
      </c>
      <c r="BS16" s="1"/>
      <c r="BT16" s="66" t="s">
        <v>1912</v>
      </c>
      <c r="BU16" s="25">
        <v>1</v>
      </c>
      <c r="BX16" s="68"/>
      <c r="BY16" s="1"/>
    </row>
    <row r="17" spans="3:77" x14ac:dyDescent="0.25">
      <c r="C17" s="142" t="s">
        <v>1933</v>
      </c>
      <c r="D17" s="27">
        <v>38417</v>
      </c>
      <c r="E17" s="1" t="s">
        <v>1934</v>
      </c>
      <c r="F17" s="25"/>
      <c r="G17" s="25"/>
      <c r="H17" s="25"/>
      <c r="I17" s="25"/>
      <c r="J17" s="25"/>
      <c r="K17" s="136"/>
      <c r="L17" s="25"/>
      <c r="M17" s="25"/>
      <c r="N17" s="137"/>
      <c r="O17" s="1"/>
      <c r="P17" s="100"/>
      <c r="Q17" s="107"/>
      <c r="R17" s="107"/>
      <c r="S17" s="108" t="s">
        <v>83</v>
      </c>
      <c r="T17" s="107">
        <v>12</v>
      </c>
      <c r="U17" s="141"/>
      <c r="V17" s="9" t="s">
        <v>90</v>
      </c>
      <c r="W17" s="15" t="s">
        <v>94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BL17" s="1"/>
      <c r="BM17" s="104" t="s">
        <v>395</v>
      </c>
      <c r="BN17" s="1" t="s">
        <v>362</v>
      </c>
      <c r="BO17" s="1" t="s">
        <v>280</v>
      </c>
      <c r="BP17" s="1" t="s">
        <v>363</v>
      </c>
      <c r="BR17" s="37" t="s">
        <v>184</v>
      </c>
      <c r="BS17" s="1"/>
      <c r="BT17" s="9" t="s">
        <v>1908</v>
      </c>
      <c r="BU17" s="25">
        <v>1</v>
      </c>
      <c r="BX17" s="68"/>
      <c r="BY17" s="1"/>
    </row>
    <row r="18" spans="3:77" x14ac:dyDescent="0.25">
      <c r="C18" s="9" t="s">
        <v>172</v>
      </c>
      <c r="D18" s="27">
        <v>36021</v>
      </c>
      <c r="E18" s="4" t="s">
        <v>11</v>
      </c>
      <c r="F18" s="25">
        <v>192</v>
      </c>
      <c r="G18" s="25">
        <v>11</v>
      </c>
      <c r="H18" s="25">
        <v>228</v>
      </c>
      <c r="I18" s="25">
        <v>41</v>
      </c>
      <c r="J18" s="25">
        <v>564</v>
      </c>
      <c r="K18" s="136">
        <v>0.46899999999999997</v>
      </c>
      <c r="L18" s="25" t="s">
        <v>1217</v>
      </c>
      <c r="M18" s="32" t="s">
        <v>1218</v>
      </c>
      <c r="N18" s="137" t="s">
        <v>1302</v>
      </c>
      <c r="O18" s="1"/>
      <c r="P18" s="100">
        <v>2010</v>
      </c>
      <c r="Q18" s="107" t="s">
        <v>1054</v>
      </c>
      <c r="R18" s="107" t="s">
        <v>1065</v>
      </c>
      <c r="S18" s="108" t="s">
        <v>83</v>
      </c>
      <c r="T18" s="107">
        <v>27</v>
      </c>
      <c r="U18" s="141"/>
      <c r="V18" s="9" t="s">
        <v>184</v>
      </c>
      <c r="W18" s="15" t="s">
        <v>185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BL18" s="1"/>
      <c r="BM18" s="104" t="s">
        <v>394</v>
      </c>
      <c r="BN18" s="1" t="s">
        <v>364</v>
      </c>
      <c r="BO18" s="1" t="s">
        <v>280</v>
      </c>
      <c r="BP18" s="1" t="s">
        <v>323</v>
      </c>
      <c r="BR18" s="37" t="s">
        <v>149</v>
      </c>
      <c r="BS18" s="1"/>
      <c r="BT18" s="16" t="s">
        <v>1892</v>
      </c>
      <c r="BU18" s="53">
        <v>1</v>
      </c>
      <c r="BV18" s="17"/>
      <c r="BW18" s="19"/>
      <c r="BX18" s="76"/>
      <c r="BY18" s="1"/>
    </row>
    <row r="19" spans="3:77" x14ac:dyDescent="0.25">
      <c r="C19" s="20"/>
      <c r="D19" s="176"/>
      <c r="E19" s="165"/>
      <c r="F19" s="57"/>
      <c r="G19" s="57"/>
      <c r="H19" s="57"/>
      <c r="I19" s="57"/>
      <c r="J19" s="57"/>
      <c r="K19" s="166"/>
      <c r="L19" s="57"/>
      <c r="M19" s="57"/>
      <c r="N19" s="57"/>
      <c r="O19" s="1"/>
      <c r="P19" s="100">
        <v>2009</v>
      </c>
      <c r="Q19" s="107" t="s">
        <v>1054</v>
      </c>
      <c r="R19" s="107" t="s">
        <v>1056</v>
      </c>
      <c r="S19" s="108" t="s">
        <v>83</v>
      </c>
      <c r="T19" s="107">
        <v>27</v>
      </c>
      <c r="U19" s="141"/>
      <c r="V19" s="9" t="s">
        <v>88</v>
      </c>
      <c r="W19" s="15" t="s">
        <v>91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BL19" s="1"/>
      <c r="BM19" s="104" t="s">
        <v>473</v>
      </c>
      <c r="BN19" s="1" t="s">
        <v>320</v>
      </c>
      <c r="BR19" s="37" t="s">
        <v>474</v>
      </c>
      <c r="BS19" s="1"/>
      <c r="BV19" s="1"/>
      <c r="BY19" s="1"/>
    </row>
    <row r="20" spans="3:77" x14ac:dyDescent="0.25">
      <c r="C20" s="12" t="s">
        <v>59</v>
      </c>
      <c r="D20" s="60" t="s">
        <v>1167</v>
      </c>
      <c r="E20" s="13"/>
      <c r="F20" s="24" t="s">
        <v>52</v>
      </c>
      <c r="G20" s="24" t="s">
        <v>53</v>
      </c>
      <c r="H20" s="24" t="s">
        <v>54</v>
      </c>
      <c r="I20" s="24" t="s">
        <v>55</v>
      </c>
      <c r="J20" s="24" t="s">
        <v>56</v>
      </c>
      <c r="K20" s="24" t="s">
        <v>57</v>
      </c>
      <c r="L20" s="24" t="s">
        <v>1168</v>
      </c>
      <c r="M20" s="146" t="s">
        <v>1169</v>
      </c>
      <c r="N20" s="99"/>
      <c r="O20" s="1"/>
      <c r="P20" s="100">
        <v>2008</v>
      </c>
      <c r="Q20" s="107" t="s">
        <v>1054</v>
      </c>
      <c r="R20" s="107" t="s">
        <v>1057</v>
      </c>
      <c r="S20" s="108" t="s">
        <v>85</v>
      </c>
      <c r="T20" s="107">
        <v>27</v>
      </c>
      <c r="U20" s="141"/>
      <c r="V20" s="9" t="s">
        <v>155</v>
      </c>
      <c r="W20" s="15" t="s">
        <v>120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BL20" s="1"/>
      <c r="BM20" s="104" t="s">
        <v>561</v>
      </c>
      <c r="BN20" s="1" t="s">
        <v>549</v>
      </c>
      <c r="BR20" s="37" t="s">
        <v>474</v>
      </c>
      <c r="BS20" s="1"/>
      <c r="BV20" s="1"/>
      <c r="BY20" s="1"/>
    </row>
    <row r="21" spans="3:77" x14ac:dyDescent="0.25">
      <c r="C21" s="9" t="s">
        <v>172</v>
      </c>
      <c r="D21" s="177" t="s">
        <v>735</v>
      </c>
      <c r="E21" s="178"/>
      <c r="F21" s="179">
        <v>49</v>
      </c>
      <c r="G21" s="179">
        <v>3</v>
      </c>
      <c r="H21" s="179">
        <v>59</v>
      </c>
      <c r="I21" s="179">
        <v>7</v>
      </c>
      <c r="J21" s="179">
        <v>126</v>
      </c>
      <c r="K21" s="136">
        <v>0.54800000000000004</v>
      </c>
      <c r="L21" s="180">
        <v>602.29999999999995</v>
      </c>
      <c r="M21" s="181" t="s">
        <v>736</v>
      </c>
      <c r="N21" s="137"/>
      <c r="O21" s="1"/>
      <c r="P21" s="100">
        <v>2007</v>
      </c>
      <c r="Q21" s="107" t="s">
        <v>1054</v>
      </c>
      <c r="R21" s="107" t="s">
        <v>1065</v>
      </c>
      <c r="S21" s="108" t="s">
        <v>84</v>
      </c>
      <c r="T21" s="107">
        <v>27</v>
      </c>
      <c r="U21" s="141"/>
      <c r="V21" s="16" t="s">
        <v>186</v>
      </c>
      <c r="W21" s="22" t="s">
        <v>120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BL21" s="1"/>
      <c r="BM21" s="104" t="s">
        <v>586</v>
      </c>
      <c r="BN21" s="1" t="s">
        <v>280</v>
      </c>
      <c r="BR21" s="37" t="s">
        <v>585</v>
      </c>
      <c r="BS21" s="1"/>
      <c r="BV21" s="1"/>
      <c r="BY21" s="1"/>
    </row>
    <row r="22" spans="3:77" x14ac:dyDescent="0.25">
      <c r="C22" s="9" t="s">
        <v>21</v>
      </c>
      <c r="D22" s="177" t="s">
        <v>64</v>
      </c>
      <c r="E22" s="178"/>
      <c r="F22" s="179">
        <v>45</v>
      </c>
      <c r="G22" s="179">
        <v>0</v>
      </c>
      <c r="H22" s="179">
        <v>31</v>
      </c>
      <c r="I22" s="179">
        <v>4</v>
      </c>
      <c r="J22" s="179">
        <v>110</v>
      </c>
      <c r="K22" s="136">
        <v>0.43</v>
      </c>
      <c r="L22" s="180">
        <v>492</v>
      </c>
      <c r="M22" s="181" t="s">
        <v>471</v>
      </c>
      <c r="N22" s="137"/>
      <c r="O22" s="1"/>
      <c r="P22" s="100">
        <v>2006</v>
      </c>
      <c r="Q22" s="107" t="s">
        <v>1054</v>
      </c>
      <c r="R22" s="107" t="s">
        <v>1057</v>
      </c>
      <c r="S22" s="108" t="s">
        <v>81</v>
      </c>
      <c r="T22" s="107">
        <v>27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BL22" s="1"/>
      <c r="BM22" s="104" t="s">
        <v>653</v>
      </c>
      <c r="BN22" s="1" t="s">
        <v>324</v>
      </c>
      <c r="BR22" s="37" t="s">
        <v>84</v>
      </c>
      <c r="BS22" s="1"/>
      <c r="BV22" s="1"/>
      <c r="BY22" s="1"/>
    </row>
    <row r="23" spans="3:77" x14ac:dyDescent="0.25">
      <c r="C23" s="9" t="s">
        <v>188</v>
      </c>
      <c r="D23" s="177" t="s">
        <v>64</v>
      </c>
      <c r="E23" s="178"/>
      <c r="F23" s="179">
        <v>25</v>
      </c>
      <c r="G23" s="179">
        <v>0</v>
      </c>
      <c r="H23" s="179">
        <v>0</v>
      </c>
      <c r="I23" s="179">
        <v>9</v>
      </c>
      <c r="J23" s="179">
        <v>55</v>
      </c>
      <c r="K23" s="136">
        <v>0.35899999999999999</v>
      </c>
      <c r="L23" s="180">
        <v>400.3</v>
      </c>
      <c r="M23" s="181" t="s">
        <v>471</v>
      </c>
      <c r="N23" s="137"/>
      <c r="O23" s="1"/>
      <c r="P23" s="100">
        <v>2005</v>
      </c>
      <c r="Q23" s="107" t="s">
        <v>1054</v>
      </c>
      <c r="R23" s="107" t="s">
        <v>1064</v>
      </c>
      <c r="S23" s="108" t="s">
        <v>81</v>
      </c>
      <c r="T23" s="107">
        <v>27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BL23" s="1"/>
      <c r="BM23" s="104" t="s">
        <v>759</v>
      </c>
      <c r="BN23" s="1" t="s">
        <v>274</v>
      </c>
      <c r="BR23" s="37" t="s">
        <v>757</v>
      </c>
      <c r="BS23" s="1"/>
      <c r="BV23" s="1"/>
      <c r="BY23" s="1"/>
    </row>
    <row r="24" spans="3:77" x14ac:dyDescent="0.25">
      <c r="C24" s="9" t="s">
        <v>504</v>
      </c>
      <c r="D24" s="177" t="s">
        <v>471</v>
      </c>
      <c r="E24" s="178"/>
      <c r="F24" s="179">
        <v>24</v>
      </c>
      <c r="G24" s="179">
        <v>0</v>
      </c>
      <c r="H24" s="179">
        <v>1</v>
      </c>
      <c r="I24" s="179">
        <v>10</v>
      </c>
      <c r="J24" s="179">
        <v>48</v>
      </c>
      <c r="K24" s="136">
        <v>0.5</v>
      </c>
      <c r="L24" s="180">
        <v>279</v>
      </c>
      <c r="M24" s="181" t="s">
        <v>471</v>
      </c>
      <c r="N24" s="137"/>
      <c r="O24" s="1"/>
      <c r="P24" s="100">
        <v>2004</v>
      </c>
      <c r="Q24" s="107" t="s">
        <v>1054</v>
      </c>
      <c r="R24" s="107" t="s">
        <v>1064</v>
      </c>
      <c r="S24" s="108" t="s">
        <v>81</v>
      </c>
      <c r="T24" s="107">
        <v>27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BL24" s="1"/>
      <c r="BM24" s="104" t="s">
        <v>848</v>
      </c>
      <c r="BN24" s="1" t="s">
        <v>274</v>
      </c>
      <c r="BR24" s="37" t="s">
        <v>757</v>
      </c>
      <c r="BS24" s="1"/>
      <c r="BV24" s="1"/>
      <c r="BY24" s="1"/>
    </row>
    <row r="25" spans="3:77" x14ac:dyDescent="0.25">
      <c r="C25" s="9" t="s">
        <v>607</v>
      </c>
      <c r="D25" s="177" t="s">
        <v>471</v>
      </c>
      <c r="E25" s="178"/>
      <c r="F25" s="179">
        <v>11</v>
      </c>
      <c r="G25" s="179">
        <v>0</v>
      </c>
      <c r="H25" s="179">
        <v>4</v>
      </c>
      <c r="I25" s="179">
        <v>7</v>
      </c>
      <c r="J25" s="179">
        <v>28</v>
      </c>
      <c r="K25" s="136">
        <v>0.438</v>
      </c>
      <c r="L25" s="180">
        <v>196</v>
      </c>
      <c r="M25" s="181" t="s">
        <v>471</v>
      </c>
      <c r="N25" s="137"/>
      <c r="O25" s="1"/>
      <c r="P25" s="100">
        <v>2003</v>
      </c>
      <c r="Q25" s="107" t="s">
        <v>1054</v>
      </c>
      <c r="R25" s="107" t="s">
        <v>1056</v>
      </c>
      <c r="S25" s="108" t="s">
        <v>81</v>
      </c>
      <c r="T25" s="107">
        <v>23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BL25" s="1"/>
      <c r="BM25" s="105" t="s">
        <v>1811</v>
      </c>
      <c r="BN25" s="19" t="s">
        <v>320</v>
      </c>
      <c r="BO25" s="19"/>
      <c r="BP25" s="19"/>
      <c r="BQ25" s="19"/>
      <c r="BR25" s="38" t="s">
        <v>861</v>
      </c>
      <c r="BS25" s="1"/>
      <c r="BV25" s="1"/>
      <c r="BY25" s="1"/>
    </row>
    <row r="26" spans="3:77" x14ac:dyDescent="0.25">
      <c r="C26" s="9" t="s">
        <v>625</v>
      </c>
      <c r="D26" s="182" t="s">
        <v>624</v>
      </c>
      <c r="E26" s="178"/>
      <c r="F26" s="179">
        <v>6</v>
      </c>
      <c r="G26" s="179">
        <v>1</v>
      </c>
      <c r="H26" s="179">
        <v>0</v>
      </c>
      <c r="I26" s="179">
        <v>4</v>
      </c>
      <c r="J26" s="179">
        <v>22</v>
      </c>
      <c r="K26" s="136">
        <v>0.51200000000000001</v>
      </c>
      <c r="L26" s="180">
        <v>191</v>
      </c>
      <c r="M26" s="181" t="s">
        <v>471</v>
      </c>
      <c r="N26" s="137"/>
      <c r="O26" s="1"/>
      <c r="P26" s="100">
        <v>2002</v>
      </c>
      <c r="Q26" s="107" t="s">
        <v>1054</v>
      </c>
      <c r="R26" s="107" t="s">
        <v>1062</v>
      </c>
      <c r="S26" s="108" t="s">
        <v>81</v>
      </c>
      <c r="T26" s="107">
        <v>31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BL26" s="1"/>
      <c r="BS26" s="1"/>
      <c r="BV26" s="1"/>
      <c r="BY26" s="1"/>
    </row>
    <row r="27" spans="3:77" x14ac:dyDescent="0.25">
      <c r="C27" s="142" t="s">
        <v>1191</v>
      </c>
      <c r="D27" s="177" t="s">
        <v>471</v>
      </c>
      <c r="E27" s="178"/>
      <c r="F27" s="179">
        <v>9</v>
      </c>
      <c r="G27" s="179">
        <v>0</v>
      </c>
      <c r="H27" s="179">
        <v>0</v>
      </c>
      <c r="I27" s="179">
        <v>6</v>
      </c>
      <c r="J27" s="179">
        <v>26</v>
      </c>
      <c r="K27" s="136">
        <v>0.51</v>
      </c>
      <c r="L27" s="180">
        <v>191</v>
      </c>
      <c r="M27" s="181" t="s">
        <v>471</v>
      </c>
      <c r="N27" s="137"/>
      <c r="O27" s="1"/>
      <c r="P27" s="100">
        <v>2001</v>
      </c>
      <c r="Q27" s="110" t="s">
        <v>1069</v>
      </c>
      <c r="R27" s="110" t="s">
        <v>1063</v>
      </c>
      <c r="S27" s="111" t="s">
        <v>90</v>
      </c>
      <c r="T27" s="110" t="s">
        <v>1075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BL27" s="1"/>
      <c r="BS27" s="1"/>
      <c r="BV27" s="1"/>
      <c r="BY27" s="1"/>
    </row>
    <row r="28" spans="3:77" x14ac:dyDescent="0.25">
      <c r="C28" s="9" t="s">
        <v>621</v>
      </c>
      <c r="D28" s="177" t="s">
        <v>63</v>
      </c>
      <c r="E28" s="178"/>
      <c r="F28" s="179">
        <v>11</v>
      </c>
      <c r="G28" s="179">
        <v>0</v>
      </c>
      <c r="H28" s="179">
        <v>0</v>
      </c>
      <c r="I28" s="179">
        <v>2</v>
      </c>
      <c r="J28" s="179">
        <v>25</v>
      </c>
      <c r="K28" s="136">
        <v>0.41</v>
      </c>
      <c r="L28" s="180">
        <v>167</v>
      </c>
      <c r="M28" s="181" t="s">
        <v>471</v>
      </c>
      <c r="N28" s="137"/>
      <c r="O28" s="1"/>
      <c r="P28" s="100">
        <v>2000</v>
      </c>
      <c r="Q28" s="110" t="s">
        <v>1069</v>
      </c>
      <c r="R28" s="110" t="s">
        <v>1063</v>
      </c>
      <c r="S28" s="111" t="s">
        <v>90</v>
      </c>
      <c r="T28" s="110" t="s">
        <v>1076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BL28" s="1"/>
      <c r="BS28" s="1"/>
      <c r="BV28" s="1"/>
      <c r="BY28" s="1"/>
    </row>
    <row r="29" spans="3:77" x14ac:dyDescent="0.25">
      <c r="C29" s="9" t="s">
        <v>800</v>
      </c>
      <c r="D29" s="177" t="s">
        <v>579</v>
      </c>
      <c r="E29" s="178"/>
      <c r="F29" s="179">
        <v>9</v>
      </c>
      <c r="G29" s="179">
        <v>0</v>
      </c>
      <c r="H29" s="179">
        <v>3</v>
      </c>
      <c r="I29" s="179">
        <v>0</v>
      </c>
      <c r="J29" s="179">
        <v>9</v>
      </c>
      <c r="K29" s="136">
        <v>0.39100000000000001</v>
      </c>
      <c r="L29" s="180">
        <v>130.30000000000001</v>
      </c>
      <c r="M29" s="181" t="s">
        <v>471</v>
      </c>
      <c r="N29" s="137"/>
      <c r="O29" s="1"/>
      <c r="P29" s="100">
        <v>1999</v>
      </c>
      <c r="Q29" s="107" t="s">
        <v>1054</v>
      </c>
      <c r="R29" s="107" t="s">
        <v>1061</v>
      </c>
      <c r="S29" s="108" t="s">
        <v>86</v>
      </c>
      <c r="T29" s="107">
        <v>15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BL29" s="1"/>
      <c r="BS29" s="1"/>
      <c r="BV29" s="1"/>
      <c r="BY29" s="1"/>
    </row>
    <row r="30" spans="3:77" x14ac:dyDescent="0.25">
      <c r="C30" s="9" t="s">
        <v>717</v>
      </c>
      <c r="D30" s="177" t="s">
        <v>471</v>
      </c>
      <c r="E30" s="178"/>
      <c r="F30" s="179">
        <v>6</v>
      </c>
      <c r="G30" s="179">
        <v>0</v>
      </c>
      <c r="H30" s="179">
        <v>1</v>
      </c>
      <c r="I30" s="179">
        <v>0</v>
      </c>
      <c r="J30" s="179">
        <v>7</v>
      </c>
      <c r="K30" s="136">
        <v>0.41199999999999998</v>
      </c>
      <c r="L30" s="180">
        <v>59.7</v>
      </c>
      <c r="M30" s="181" t="s">
        <v>471</v>
      </c>
      <c r="N30" s="137"/>
      <c r="O30" s="1"/>
      <c r="P30" s="100"/>
      <c r="Q30" s="107"/>
      <c r="R30" s="107"/>
      <c r="S30" s="108" t="s">
        <v>88</v>
      </c>
      <c r="T30" s="107">
        <v>7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L30" s="1"/>
      <c r="BS30" s="1"/>
      <c r="BV30" s="1"/>
      <c r="BY30" s="1"/>
    </row>
    <row r="31" spans="3:77" x14ac:dyDescent="0.25">
      <c r="C31" s="9" t="s">
        <v>716</v>
      </c>
      <c r="D31" s="177" t="s">
        <v>471</v>
      </c>
      <c r="E31" s="178"/>
      <c r="F31" s="179">
        <v>9</v>
      </c>
      <c r="G31" s="179">
        <v>0</v>
      </c>
      <c r="H31" s="179">
        <v>1</v>
      </c>
      <c r="I31" s="179">
        <v>0</v>
      </c>
      <c r="J31" s="179">
        <v>11</v>
      </c>
      <c r="K31" s="136">
        <v>0.45800000000000002</v>
      </c>
      <c r="L31" s="180">
        <v>54.3</v>
      </c>
      <c r="M31" s="181" t="s">
        <v>471</v>
      </c>
      <c r="N31" s="137"/>
      <c r="O31" s="1"/>
      <c r="P31" s="100">
        <v>1998</v>
      </c>
      <c r="Q31" s="110" t="s">
        <v>1069</v>
      </c>
      <c r="R31" s="110" t="s">
        <v>1059</v>
      </c>
      <c r="S31" s="111" t="s">
        <v>88</v>
      </c>
      <c r="T31" s="110" t="s">
        <v>1079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BL31" s="1"/>
      <c r="BS31" s="1"/>
      <c r="BV31" s="1"/>
      <c r="BY31" s="1"/>
    </row>
    <row r="32" spans="3:77" x14ac:dyDescent="0.25">
      <c r="C32" s="9" t="s">
        <v>762</v>
      </c>
      <c r="D32" s="177" t="s">
        <v>177</v>
      </c>
      <c r="E32" s="178"/>
      <c r="F32" s="179"/>
      <c r="G32" s="179"/>
      <c r="H32" s="179"/>
      <c r="I32" s="179"/>
      <c r="J32" s="179"/>
      <c r="K32" s="136"/>
      <c r="L32" s="180">
        <v>8</v>
      </c>
      <c r="M32" s="181" t="s">
        <v>177</v>
      </c>
      <c r="N32" s="137"/>
      <c r="O32" s="1"/>
      <c r="P32" s="100">
        <v>1997</v>
      </c>
      <c r="Q32" s="110" t="s">
        <v>1069</v>
      </c>
      <c r="R32" s="110" t="s">
        <v>1057</v>
      </c>
      <c r="S32" s="111" t="s">
        <v>88</v>
      </c>
      <c r="T32" s="110">
        <v>22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BL32" s="1"/>
      <c r="BS32" s="1"/>
      <c r="BV32" s="1"/>
      <c r="BY32" s="1"/>
    </row>
    <row r="33" spans="1:77" x14ac:dyDescent="0.25">
      <c r="C33" s="9" t="s">
        <v>755</v>
      </c>
      <c r="D33" s="177" t="s">
        <v>471</v>
      </c>
      <c r="E33" s="178"/>
      <c r="F33" s="179"/>
      <c r="G33" s="179"/>
      <c r="H33" s="179"/>
      <c r="I33" s="179"/>
      <c r="J33" s="179"/>
      <c r="K33" s="136"/>
      <c r="L33" s="180">
        <v>2.2999999999999998</v>
      </c>
      <c r="M33" s="181" t="s">
        <v>471</v>
      </c>
      <c r="N33" s="137"/>
      <c r="O33" s="1"/>
      <c r="P33" s="100">
        <v>1996</v>
      </c>
      <c r="Q33" s="110" t="s">
        <v>1069</v>
      </c>
      <c r="R33" s="110" t="s">
        <v>1064</v>
      </c>
      <c r="S33" s="111" t="s">
        <v>88</v>
      </c>
      <c r="T33" s="110">
        <v>22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BL33" s="1"/>
      <c r="BS33" s="1"/>
      <c r="BV33" s="1"/>
      <c r="BY33" s="1"/>
    </row>
    <row r="34" spans="1:77" x14ac:dyDescent="0.25">
      <c r="C34" s="9" t="s">
        <v>1190</v>
      </c>
      <c r="D34" s="177" t="s">
        <v>471</v>
      </c>
      <c r="E34" s="178"/>
      <c r="F34" s="179"/>
      <c r="G34" s="179"/>
      <c r="H34" s="179"/>
      <c r="I34" s="179"/>
      <c r="J34" s="179"/>
      <c r="K34" s="136"/>
      <c r="L34" s="180">
        <v>0.7</v>
      </c>
      <c r="M34" s="181" t="s">
        <v>471</v>
      </c>
      <c r="N34" s="137"/>
      <c r="O34" s="1"/>
      <c r="P34" s="100">
        <v>1995</v>
      </c>
      <c r="Q34" s="110" t="s">
        <v>1069</v>
      </c>
      <c r="R34" s="110" t="s">
        <v>1064</v>
      </c>
      <c r="S34" s="111" t="s">
        <v>1116</v>
      </c>
      <c r="T34" s="110">
        <v>21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BL34" s="1"/>
      <c r="BS34" s="1"/>
      <c r="BV34" s="1"/>
      <c r="BY34" s="1"/>
    </row>
    <row r="35" spans="1:77" x14ac:dyDescent="0.25">
      <c r="C35" s="9" t="s">
        <v>1933</v>
      </c>
      <c r="D35" s="177" t="s">
        <v>63</v>
      </c>
      <c r="E35" s="178"/>
      <c r="F35" s="179"/>
      <c r="G35" s="179"/>
      <c r="H35" s="179"/>
      <c r="I35" s="179"/>
      <c r="J35" s="179"/>
      <c r="K35" s="136"/>
      <c r="L35" s="180"/>
      <c r="M35" s="181" t="s">
        <v>1929</v>
      </c>
      <c r="N35" s="137"/>
      <c r="O35" s="1"/>
      <c r="P35" s="100">
        <v>1994</v>
      </c>
      <c r="Q35" s="110" t="s">
        <v>1069</v>
      </c>
      <c r="R35" s="110" t="s">
        <v>1057</v>
      </c>
      <c r="S35" s="111" t="s">
        <v>1108</v>
      </c>
      <c r="T35" s="110">
        <v>22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BL35" s="1"/>
      <c r="BS35" s="1"/>
      <c r="BV35" s="1"/>
      <c r="BY35" s="1"/>
    </row>
    <row r="36" spans="1:77" x14ac:dyDescent="0.25">
      <c r="C36" s="9" t="s">
        <v>1189</v>
      </c>
      <c r="D36" s="177" t="s">
        <v>471</v>
      </c>
      <c r="E36" s="178"/>
      <c r="F36" s="179"/>
      <c r="G36" s="179"/>
      <c r="H36" s="179"/>
      <c r="I36" s="179"/>
      <c r="J36" s="179"/>
      <c r="K36" s="136"/>
      <c r="L36" s="180"/>
      <c r="M36" s="181" t="s">
        <v>471</v>
      </c>
      <c r="N36" s="137"/>
      <c r="O36" s="1"/>
      <c r="P36" s="100">
        <v>1993</v>
      </c>
      <c r="Q36" s="124" t="s">
        <v>1070</v>
      </c>
      <c r="R36" s="112" t="s">
        <v>1059</v>
      </c>
      <c r="S36" s="113" t="s">
        <v>1108</v>
      </c>
      <c r="T36" s="112">
        <v>14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BL36" s="1"/>
      <c r="BS36" s="1"/>
      <c r="BV36" s="1"/>
      <c r="BY36" s="1"/>
    </row>
    <row r="37" spans="1:77" x14ac:dyDescent="0.25">
      <c r="C37" s="20"/>
      <c r="D37" s="29"/>
      <c r="E37" s="20"/>
      <c r="F37" s="57"/>
      <c r="G37" s="57"/>
      <c r="H37" s="57"/>
      <c r="I37" s="57"/>
      <c r="J37" s="57"/>
      <c r="K37" s="57"/>
      <c r="L37" s="57"/>
      <c r="M37" s="57"/>
      <c r="N37" s="57"/>
      <c r="O37" s="1"/>
      <c r="P37" s="100">
        <v>1992</v>
      </c>
      <c r="Q37" s="124" t="s">
        <v>1070</v>
      </c>
      <c r="R37" s="112" t="s">
        <v>1066</v>
      </c>
      <c r="S37" s="113" t="s">
        <v>1113</v>
      </c>
      <c r="T37" s="112">
        <v>14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BL37" s="1"/>
      <c r="BS37" s="1"/>
      <c r="BV37" s="1"/>
      <c r="BY37" s="1"/>
    </row>
    <row r="38" spans="1:77" x14ac:dyDescent="0.25">
      <c r="C38" s="12" t="s">
        <v>1171</v>
      </c>
      <c r="D38" s="60" t="s">
        <v>1131</v>
      </c>
      <c r="E38" s="20"/>
      <c r="F38" s="24" t="s">
        <v>52</v>
      </c>
      <c r="G38" s="24" t="s">
        <v>53</v>
      </c>
      <c r="H38" s="24" t="s">
        <v>54</v>
      </c>
      <c r="I38" s="24" t="s">
        <v>55</v>
      </c>
      <c r="J38" s="24" t="s">
        <v>56</v>
      </c>
      <c r="K38" s="24" t="s">
        <v>57</v>
      </c>
      <c r="L38" s="24" t="s">
        <v>1168</v>
      </c>
      <c r="M38" s="60">
        <v>2024</v>
      </c>
      <c r="N38" s="152" t="s">
        <v>1167</v>
      </c>
      <c r="O38" s="1"/>
      <c r="P38" s="100">
        <v>1991</v>
      </c>
      <c r="Q38" s="124" t="s">
        <v>1070</v>
      </c>
      <c r="R38" s="112" t="s">
        <v>1059</v>
      </c>
      <c r="S38" s="113" t="s">
        <v>1113</v>
      </c>
      <c r="T38" s="112">
        <v>14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BL38" s="1"/>
      <c r="BS38" s="1"/>
      <c r="BV38" s="1"/>
      <c r="BY38" s="1"/>
    </row>
    <row r="39" spans="1:77" x14ac:dyDescent="0.25">
      <c r="C39" s="9" t="s">
        <v>522</v>
      </c>
      <c r="D39" s="183">
        <v>36429</v>
      </c>
      <c r="E39" s="177" t="s">
        <v>18</v>
      </c>
      <c r="F39" s="179">
        <v>167</v>
      </c>
      <c r="G39" s="179">
        <v>4</v>
      </c>
      <c r="H39" s="179">
        <v>289</v>
      </c>
      <c r="I39" s="179">
        <v>16</v>
      </c>
      <c r="J39" s="179">
        <v>457</v>
      </c>
      <c r="K39" s="136">
        <v>0.46100000000000002</v>
      </c>
      <c r="L39" s="180">
        <v>474.3</v>
      </c>
      <c r="M39" s="177" t="s">
        <v>42</v>
      </c>
      <c r="N39" s="37" t="s">
        <v>471</v>
      </c>
      <c r="O39" s="1"/>
      <c r="P39" s="100">
        <v>1990</v>
      </c>
      <c r="Q39" s="124" t="s">
        <v>1070</v>
      </c>
      <c r="R39" s="112" t="s">
        <v>945</v>
      </c>
      <c r="S39" s="113" t="s">
        <v>1113</v>
      </c>
      <c r="T39" s="112">
        <v>14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BL39" s="1"/>
      <c r="BS39" s="1"/>
      <c r="BV39" s="1"/>
      <c r="BY39" s="1"/>
    </row>
    <row r="40" spans="1:77" x14ac:dyDescent="0.25">
      <c r="C40" s="9" t="s">
        <v>816</v>
      </c>
      <c r="D40" s="183">
        <v>35367</v>
      </c>
      <c r="E40" s="177" t="s">
        <v>22</v>
      </c>
      <c r="F40" s="179">
        <v>108</v>
      </c>
      <c r="G40" s="179">
        <v>2</v>
      </c>
      <c r="H40" s="179">
        <v>13</v>
      </c>
      <c r="I40" s="179">
        <v>51</v>
      </c>
      <c r="J40" s="179">
        <v>265</v>
      </c>
      <c r="K40" s="136">
        <v>0.52900000000000003</v>
      </c>
      <c r="L40" s="180">
        <v>168.7</v>
      </c>
      <c r="M40" s="177" t="s">
        <v>1929</v>
      </c>
      <c r="N40" s="37" t="s">
        <v>471</v>
      </c>
      <c r="O40" s="1"/>
      <c r="P40" s="100">
        <v>1989</v>
      </c>
      <c r="Q40" s="120" t="s">
        <v>1071</v>
      </c>
      <c r="R40" s="100" t="s">
        <v>1059</v>
      </c>
      <c r="S40" s="114"/>
      <c r="T40" s="100">
        <v>8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BL40" s="1"/>
      <c r="BS40" s="1"/>
      <c r="BV40" s="1"/>
      <c r="BY40" s="1"/>
    </row>
    <row r="41" spans="1:77" x14ac:dyDescent="0.25">
      <c r="C41" s="9" t="s">
        <v>669</v>
      </c>
      <c r="D41" s="183">
        <v>37523</v>
      </c>
      <c r="E41" s="177" t="s">
        <v>670</v>
      </c>
      <c r="F41" s="179">
        <v>78</v>
      </c>
      <c r="G41" s="179">
        <v>1</v>
      </c>
      <c r="H41" s="179">
        <v>16</v>
      </c>
      <c r="I41" s="179">
        <v>19</v>
      </c>
      <c r="J41" s="179">
        <v>142</v>
      </c>
      <c r="K41" s="136">
        <v>0.497</v>
      </c>
      <c r="L41" s="180">
        <v>103.7</v>
      </c>
      <c r="M41" s="177" t="s">
        <v>737</v>
      </c>
      <c r="N41" s="37" t="s">
        <v>471</v>
      </c>
      <c r="O41" s="1"/>
      <c r="P41" s="100">
        <v>1988</v>
      </c>
      <c r="Q41" s="120" t="s">
        <v>1071</v>
      </c>
      <c r="R41" s="100" t="s">
        <v>945</v>
      </c>
      <c r="S41" s="114"/>
      <c r="T41" s="100">
        <v>10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BL41" s="1"/>
      <c r="BS41" s="1"/>
      <c r="BV41" s="1"/>
      <c r="BY41" s="1"/>
    </row>
    <row r="42" spans="1:77" x14ac:dyDescent="0.25">
      <c r="C42" s="9" t="s">
        <v>718</v>
      </c>
      <c r="D42" s="183">
        <v>37638</v>
      </c>
      <c r="E42" s="177" t="s">
        <v>719</v>
      </c>
      <c r="F42" s="179">
        <v>68</v>
      </c>
      <c r="G42" s="179">
        <v>1</v>
      </c>
      <c r="H42" s="179">
        <v>28</v>
      </c>
      <c r="I42" s="179">
        <v>2</v>
      </c>
      <c r="J42" s="179">
        <v>103</v>
      </c>
      <c r="K42" s="136">
        <v>0.42</v>
      </c>
      <c r="L42" s="180">
        <v>78.3</v>
      </c>
      <c r="M42" s="177" t="s">
        <v>737</v>
      </c>
      <c r="N42" s="37" t="s">
        <v>471</v>
      </c>
      <c r="O42" s="1"/>
      <c r="P42" s="100">
        <v>1987</v>
      </c>
      <c r="Q42" s="120" t="s">
        <v>1071</v>
      </c>
      <c r="R42" s="100" t="s">
        <v>1063</v>
      </c>
      <c r="S42" s="114"/>
      <c r="T42" s="100">
        <v>12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BL42" s="1"/>
      <c r="BS42" s="1"/>
      <c r="BV42" s="1"/>
      <c r="BY42" s="1"/>
    </row>
    <row r="43" spans="1:77" x14ac:dyDescent="0.25">
      <c r="C43" s="20"/>
      <c r="D43" s="29"/>
      <c r="E43" s="20"/>
      <c r="F43" s="20"/>
      <c r="G43" s="20"/>
      <c r="H43" s="20"/>
      <c r="I43" s="20"/>
      <c r="J43" s="20"/>
      <c r="K43" s="20"/>
      <c r="L43" s="20"/>
      <c r="M43" s="20"/>
      <c r="N43" s="57"/>
      <c r="O43" s="1"/>
      <c r="P43" s="100">
        <v>1986</v>
      </c>
      <c r="Q43" s="120" t="s">
        <v>1071</v>
      </c>
      <c r="R43" s="100" t="s">
        <v>1066</v>
      </c>
      <c r="S43" s="114"/>
      <c r="T43" s="100">
        <v>6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BL43" s="1"/>
      <c r="BS43" s="1"/>
      <c r="BV43" s="1"/>
      <c r="BY43" s="1"/>
    </row>
    <row r="44" spans="1:77" x14ac:dyDescent="0.25">
      <c r="C44" s="178"/>
      <c r="D44" s="177"/>
      <c r="E44" s="178"/>
      <c r="F44" s="178"/>
      <c r="G44" s="178"/>
      <c r="H44" s="178"/>
      <c r="I44" s="178"/>
      <c r="J44" s="178"/>
      <c r="K44" s="178"/>
      <c r="L44" s="178"/>
      <c r="M44" s="178"/>
      <c r="N44" s="179"/>
      <c r="O44" s="1"/>
      <c r="T44" s="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BL44" s="1"/>
      <c r="BS44" s="1"/>
      <c r="BV44" s="1"/>
      <c r="BY44" s="1"/>
    </row>
    <row r="45" spans="1:77" x14ac:dyDescent="0.25">
      <c r="A45"/>
      <c r="C45" s="178"/>
      <c r="D45" s="177"/>
      <c r="E45" s="178"/>
      <c r="F45" s="178"/>
      <c r="G45" s="178"/>
      <c r="H45" s="178"/>
      <c r="I45" s="178"/>
      <c r="J45" s="178"/>
      <c r="K45" s="178"/>
      <c r="L45" s="178"/>
      <c r="M45" s="178"/>
      <c r="N45" s="179"/>
      <c r="O45" s="1"/>
      <c r="T45" s="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BL45" s="1"/>
      <c r="BS45" s="1"/>
      <c r="BV45" s="1"/>
      <c r="BY45" s="1"/>
    </row>
    <row r="46" spans="1:77" x14ac:dyDescent="0.25">
      <c r="A46"/>
      <c r="C46" s="177"/>
      <c r="D46" s="177"/>
      <c r="E46" s="177"/>
      <c r="F46" s="179"/>
      <c r="G46" s="179"/>
      <c r="H46" s="179"/>
      <c r="I46" s="184"/>
      <c r="J46" s="184"/>
      <c r="K46" s="184"/>
      <c r="L46" s="184"/>
      <c r="M46" s="184"/>
      <c r="N46" s="179"/>
      <c r="O46" s="1"/>
      <c r="T46" s="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BL46" s="1"/>
      <c r="BS46" s="1"/>
      <c r="BV46" s="1"/>
      <c r="BY46" s="1"/>
    </row>
    <row r="47" spans="1:77" x14ac:dyDescent="0.25">
      <c r="A47"/>
      <c r="C47" s="4"/>
      <c r="E47" s="4"/>
      <c r="F47" s="25"/>
      <c r="G47" s="25"/>
      <c r="H47" s="25"/>
      <c r="N47" s="25"/>
      <c r="O47" s="1"/>
      <c r="T47" s="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BL47" s="1"/>
      <c r="BS47" s="1"/>
      <c r="BV47" s="1"/>
      <c r="BY47" s="1"/>
    </row>
    <row r="48" spans="1:77" x14ac:dyDescent="0.25">
      <c r="A48"/>
      <c r="C48" s="4"/>
      <c r="E48" s="4"/>
      <c r="F48" s="25"/>
      <c r="G48" s="25"/>
      <c r="H48" s="25"/>
      <c r="N48" s="25"/>
      <c r="O48" s="1"/>
      <c r="T48" s="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BL48" s="1"/>
      <c r="BS48" s="1"/>
      <c r="BV48" s="1"/>
      <c r="BY48" s="1"/>
    </row>
    <row r="49" spans="1:77" x14ac:dyDescent="0.25">
      <c r="A49"/>
      <c r="C49" s="4"/>
      <c r="E49" s="4"/>
      <c r="F49" s="25"/>
      <c r="G49" s="25"/>
      <c r="H49" s="25"/>
      <c r="N49" s="25"/>
      <c r="O49" s="1"/>
      <c r="T49" s="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BL49" s="1"/>
      <c r="BS49" s="1"/>
      <c r="BV49" s="1"/>
      <c r="BY49" s="1"/>
    </row>
    <row r="50" spans="1:77" x14ac:dyDescent="0.25">
      <c r="A50"/>
      <c r="C50" s="4"/>
      <c r="E50" s="4"/>
      <c r="F50" s="25"/>
      <c r="G50" s="25"/>
      <c r="H50" s="25"/>
      <c r="N50" s="25"/>
      <c r="O50" s="1"/>
      <c r="T50" s="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BL50" s="1"/>
      <c r="BS50" s="1"/>
      <c r="BV50" s="1"/>
      <c r="BY50" s="1"/>
    </row>
    <row r="51" spans="1:77" x14ac:dyDescent="0.25">
      <c r="A51"/>
      <c r="C51" s="4"/>
      <c r="E51" s="4"/>
      <c r="F51" s="25"/>
      <c r="G51" s="25"/>
      <c r="H51" s="25"/>
      <c r="N51" s="25"/>
      <c r="O51" s="1"/>
      <c r="T51" s="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L51" s="1"/>
      <c r="BS51" s="1"/>
      <c r="BV51" s="1"/>
      <c r="BY51" s="1"/>
    </row>
    <row r="52" spans="1:77" x14ac:dyDescent="0.25">
      <c r="A52"/>
      <c r="C52" s="4"/>
      <c r="E52" s="4"/>
      <c r="F52" s="25"/>
      <c r="G52" s="25"/>
      <c r="H52" s="25"/>
      <c r="N52" s="25"/>
      <c r="O52" s="1"/>
      <c r="T52" s="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L52" s="1"/>
      <c r="BS52" s="1"/>
      <c r="BV52" s="1"/>
      <c r="BY52" s="1"/>
    </row>
    <row r="53" spans="1:77" x14ac:dyDescent="0.25">
      <c r="A53"/>
      <c r="C53" s="4"/>
      <c r="E53" s="4"/>
      <c r="F53" s="25"/>
      <c r="G53" s="25"/>
      <c r="H53" s="25"/>
      <c r="N53" s="25"/>
      <c r="O53" s="1"/>
      <c r="T53" s="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L53" s="1"/>
      <c r="BS53" s="1"/>
      <c r="BV53" s="1"/>
      <c r="BY53" s="1"/>
    </row>
    <row r="54" spans="1:77" x14ac:dyDescent="0.25">
      <c r="A54"/>
      <c r="C54" s="4"/>
      <c r="E54" s="4"/>
      <c r="F54" s="25"/>
      <c r="G54" s="25"/>
      <c r="H54" s="25"/>
      <c r="N54" s="25"/>
      <c r="O54" s="1"/>
      <c r="T54" s="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L54" s="1"/>
      <c r="BS54" s="1"/>
      <c r="BV54" s="1"/>
      <c r="BY54" s="1"/>
    </row>
    <row r="55" spans="1:77" x14ac:dyDescent="0.25">
      <c r="A55" s="2"/>
      <c r="C55" s="4"/>
      <c r="E55" s="4"/>
      <c r="F55" s="25"/>
      <c r="G55" s="25"/>
      <c r="H55" s="25"/>
      <c r="N55" s="25"/>
      <c r="O55" s="1"/>
      <c r="T55" s="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L55" s="1"/>
      <c r="BS55" s="1"/>
      <c r="BV55" s="1"/>
      <c r="BY55" s="1"/>
    </row>
    <row r="56" spans="1:77" x14ac:dyDescent="0.25">
      <c r="A56" s="2"/>
      <c r="C56" s="4"/>
      <c r="E56" s="4"/>
      <c r="F56" s="25"/>
      <c r="G56" s="25"/>
      <c r="H56" s="25"/>
      <c r="N56" s="25"/>
      <c r="O56" s="1"/>
      <c r="T56" s="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L56" s="1"/>
      <c r="BS56" s="1"/>
      <c r="BV56" s="1"/>
      <c r="BY56" s="1"/>
    </row>
    <row r="57" spans="1:77" x14ac:dyDescent="0.25">
      <c r="A57" s="2"/>
      <c r="C57" s="4"/>
      <c r="E57" s="4"/>
      <c r="F57" s="25"/>
      <c r="G57" s="25"/>
      <c r="H57" s="25"/>
      <c r="N57" s="25"/>
      <c r="O57" s="1"/>
      <c r="T57" s="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L57" s="1"/>
      <c r="BS57" s="1"/>
      <c r="BV57" s="1"/>
      <c r="BY57" s="1"/>
    </row>
    <row r="58" spans="1:77" x14ac:dyDescent="0.25">
      <c r="A58" s="2"/>
      <c r="C58" s="7"/>
      <c r="D58" s="6"/>
      <c r="E58" s="7"/>
      <c r="N58" s="25"/>
      <c r="O58" s="1"/>
      <c r="T58" s="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BL58" s="1"/>
      <c r="BS58" s="1"/>
      <c r="BV58" s="1"/>
      <c r="BY58" s="1"/>
    </row>
    <row r="59" spans="1:77" ht="15.75" x14ac:dyDescent="0.25">
      <c r="A59" s="153"/>
      <c r="C59" s="7"/>
      <c r="D59" s="6"/>
      <c r="E59" s="7"/>
      <c r="N59" s="25"/>
      <c r="O59" s="1"/>
      <c r="T59" s="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L59" s="1"/>
      <c r="BS59" s="1"/>
      <c r="BV59" s="1"/>
      <c r="BY59" s="1"/>
    </row>
    <row r="60" spans="1:77" x14ac:dyDescent="0.25">
      <c r="A60"/>
      <c r="B60"/>
      <c r="C60" s="7"/>
      <c r="D60" s="6"/>
      <c r="E60" s="7"/>
      <c r="N60" s="25"/>
      <c r="O60" s="1"/>
      <c r="T60" s="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BL60" s="1"/>
      <c r="BS60" s="1"/>
      <c r="BV60" s="1"/>
      <c r="BY60" s="1"/>
    </row>
    <row r="61" spans="1:77" x14ac:dyDescent="0.25">
      <c r="A61"/>
      <c r="B61"/>
      <c r="C61" s="7"/>
      <c r="D61" s="6"/>
      <c r="E61" s="7"/>
      <c r="N61" s="25"/>
      <c r="O61" s="1"/>
      <c r="T61" s="3"/>
      <c r="U61" s="1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BL61" s="1"/>
      <c r="BS61" s="1"/>
      <c r="BV61" s="1"/>
      <c r="BY61" s="1"/>
    </row>
    <row r="62" spans="1:77" x14ac:dyDescent="0.25">
      <c r="A62"/>
      <c r="B62"/>
      <c r="C62" s="7"/>
      <c r="D62" s="6"/>
      <c r="E62" s="7"/>
      <c r="N62" s="25"/>
      <c r="O62" s="1"/>
      <c r="T62" s="3"/>
      <c r="U62" s="1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BL62" s="1"/>
      <c r="BS62" s="1"/>
      <c r="BV62" s="1"/>
      <c r="BY62" s="1"/>
    </row>
    <row r="63" spans="1:77" x14ac:dyDescent="0.25">
      <c r="A63"/>
      <c r="B63"/>
      <c r="C63" s="7"/>
      <c r="D63" s="6"/>
      <c r="E63" s="7"/>
      <c r="N63" s="25"/>
      <c r="O63" s="1"/>
      <c r="T63" s="3"/>
      <c r="U63" s="1"/>
      <c r="V63" s="1"/>
      <c r="W63" s="1"/>
      <c r="X63" s="1"/>
      <c r="Z63" s="1"/>
      <c r="AI63" s="1"/>
      <c r="AJ63" s="1"/>
      <c r="BL63" s="1"/>
      <c r="BS63" s="1"/>
      <c r="BV63" s="1"/>
      <c r="BY63" s="1"/>
    </row>
    <row r="64" spans="1:77" x14ac:dyDescent="0.25">
      <c r="A64"/>
      <c r="B64"/>
      <c r="C64" s="7"/>
      <c r="D64" s="6"/>
      <c r="E64" s="7"/>
      <c r="J64" s="25"/>
      <c r="K64" s="25"/>
      <c r="L64" s="25"/>
      <c r="N64" s="25"/>
      <c r="O64" s="1"/>
      <c r="T64" s="3"/>
      <c r="U64" s="1"/>
      <c r="V64" s="1"/>
      <c r="W64" s="1"/>
      <c r="X64" s="1"/>
      <c r="Z64" s="1"/>
      <c r="AI64" s="1"/>
      <c r="AJ64" s="1"/>
      <c r="BL64" s="1"/>
      <c r="BS64" s="1"/>
      <c r="BV64" s="1"/>
      <c r="BY64" s="1"/>
    </row>
    <row r="65" spans="1:77" x14ac:dyDescent="0.25">
      <c r="A65"/>
      <c r="B65"/>
      <c r="C65" s="7"/>
      <c r="D65" s="6"/>
      <c r="E65" s="7"/>
      <c r="J65" s="25"/>
      <c r="K65" s="25"/>
      <c r="L65" s="25"/>
      <c r="N65" s="25"/>
      <c r="O65" s="1"/>
      <c r="T65" s="3"/>
      <c r="U65" s="1"/>
      <c r="V65" s="1"/>
      <c r="W65" s="1"/>
      <c r="X65" s="1"/>
      <c r="Z65" s="1"/>
      <c r="AI65" s="1"/>
      <c r="AJ65" s="1"/>
      <c r="BL65" s="1"/>
      <c r="BS65" s="1"/>
      <c r="BV65" s="1"/>
      <c r="BY65" s="1"/>
    </row>
    <row r="66" spans="1:77" x14ac:dyDescent="0.25">
      <c r="A66"/>
      <c r="B66"/>
      <c r="C66" s="7"/>
      <c r="D66" s="6"/>
      <c r="E66" s="7"/>
      <c r="J66" s="25"/>
      <c r="K66" s="25"/>
      <c r="L66" s="25"/>
      <c r="N66" s="25"/>
      <c r="O66" s="1"/>
      <c r="T66" s="3"/>
      <c r="U66" s="1"/>
      <c r="V66" s="1"/>
      <c r="W66" s="1"/>
      <c r="X66" s="1"/>
      <c r="Z66" s="1"/>
      <c r="AI66" s="1"/>
      <c r="AJ66" s="1"/>
      <c r="BL66" s="1"/>
      <c r="BS66" s="1"/>
      <c r="BV66" s="1"/>
      <c r="BY66" s="1"/>
    </row>
    <row r="67" spans="1:77" x14ac:dyDescent="0.25">
      <c r="A67"/>
      <c r="B67"/>
      <c r="C67" s="7"/>
      <c r="D67" s="6"/>
      <c r="E67" s="7"/>
      <c r="J67" s="25"/>
      <c r="K67" s="25"/>
      <c r="L67" s="25"/>
      <c r="N67" s="25"/>
      <c r="O67" s="1"/>
      <c r="T67" s="3"/>
      <c r="U67" s="1"/>
      <c r="V67" s="1"/>
      <c r="W67" s="1"/>
      <c r="X67" s="1"/>
      <c r="Z67" s="1"/>
      <c r="AI67" s="1"/>
      <c r="AJ67" s="1"/>
      <c r="BL67" s="1"/>
      <c r="BS67" s="1"/>
      <c r="BV67" s="1"/>
      <c r="BY67" s="1"/>
    </row>
    <row r="68" spans="1:77" x14ac:dyDescent="0.25">
      <c r="A68"/>
      <c r="B68"/>
      <c r="C68" s="7"/>
      <c r="D68" s="6"/>
      <c r="E68" s="7"/>
      <c r="J68" s="25"/>
      <c r="K68" s="25"/>
      <c r="L68" s="25"/>
      <c r="N68" s="25"/>
      <c r="O68" s="1"/>
      <c r="T68" s="3"/>
      <c r="U68" s="1"/>
      <c r="V68" s="1"/>
      <c r="W68" s="1"/>
      <c r="X68" s="1"/>
      <c r="AI68" s="1"/>
      <c r="AJ68" s="1"/>
      <c r="BL68" s="1"/>
      <c r="BS68" s="1"/>
      <c r="BV68" s="1"/>
      <c r="BY68" s="1"/>
    </row>
    <row r="69" spans="1:77" x14ac:dyDescent="0.25">
      <c r="A69"/>
      <c r="B69"/>
      <c r="C69" s="7"/>
      <c r="D69" s="6"/>
      <c r="E69" s="7"/>
      <c r="J69" s="25"/>
      <c r="K69" s="25"/>
      <c r="L69" s="25"/>
      <c r="N69" s="25"/>
      <c r="O69" s="1"/>
      <c r="T69" s="3"/>
      <c r="U69" s="1"/>
      <c r="V69" s="1"/>
      <c r="W69" s="1"/>
      <c r="X69" s="1"/>
      <c r="AI69" s="1"/>
      <c r="AJ69" s="1"/>
      <c r="BL69" s="1"/>
      <c r="BS69" s="1"/>
      <c r="BV69" s="1"/>
      <c r="BY69" s="1"/>
    </row>
    <row r="70" spans="1:77" x14ac:dyDescent="0.25">
      <c r="A70"/>
      <c r="B70"/>
      <c r="C70" s="7"/>
      <c r="D70" s="6"/>
      <c r="E70" s="7"/>
      <c r="J70" s="25"/>
      <c r="K70" s="25"/>
      <c r="L70" s="25"/>
      <c r="N70" s="25"/>
      <c r="O70" s="1"/>
      <c r="T70" s="3"/>
      <c r="U70" s="1"/>
      <c r="V70" s="1"/>
      <c r="W70" s="1"/>
      <c r="X70" s="1"/>
      <c r="AI70" s="1"/>
      <c r="AJ70" s="1"/>
      <c r="BL70" s="1"/>
      <c r="BS70" s="1"/>
      <c r="BV70" s="1"/>
      <c r="BY70" s="1"/>
    </row>
    <row r="71" spans="1:77" x14ac:dyDescent="0.25">
      <c r="A71"/>
      <c r="B71"/>
      <c r="C71" s="7"/>
      <c r="D71" s="6"/>
      <c r="E71" s="7"/>
      <c r="J71" s="25"/>
      <c r="K71" s="25"/>
      <c r="L71" s="25"/>
      <c r="N71" s="25"/>
      <c r="O71" s="1"/>
      <c r="T71" s="3"/>
      <c r="U71" s="1"/>
      <c r="V71" s="1"/>
      <c r="W71" s="1"/>
      <c r="X71" s="1"/>
      <c r="AI71" s="1"/>
      <c r="AJ71" s="1"/>
      <c r="BL71" s="1"/>
      <c r="BS71" s="1"/>
      <c r="BV71" s="1"/>
      <c r="BY71" s="1"/>
    </row>
    <row r="72" spans="1:77" x14ac:dyDescent="0.25">
      <c r="A72"/>
      <c r="B72"/>
      <c r="C72" s="7"/>
      <c r="D72" s="6"/>
      <c r="E72" s="7"/>
      <c r="J72" s="25"/>
      <c r="K72" s="25"/>
      <c r="L72" s="25"/>
      <c r="N72" s="25"/>
      <c r="O72" s="1"/>
      <c r="T72" s="3"/>
      <c r="U72" s="1"/>
      <c r="V72" s="1"/>
      <c r="W72" s="1"/>
      <c r="X72" s="1"/>
      <c r="AI72" s="1"/>
      <c r="AJ72" s="1"/>
      <c r="BL72" s="1"/>
      <c r="BS72" s="1"/>
      <c r="BV72" s="1"/>
      <c r="BY72" s="1"/>
    </row>
    <row r="73" spans="1:77" x14ac:dyDescent="0.25">
      <c r="A73"/>
      <c r="B73"/>
      <c r="C73" s="7"/>
      <c r="D73" s="6"/>
      <c r="E73" s="7"/>
      <c r="J73" s="25"/>
      <c r="K73" s="25"/>
      <c r="L73" s="25"/>
      <c r="N73" s="25"/>
      <c r="O73" s="1"/>
      <c r="U73" s="1"/>
      <c r="V73" s="1"/>
      <c r="W73" s="1"/>
      <c r="X73" s="1"/>
      <c r="AI73" s="1"/>
      <c r="AJ73" s="1"/>
      <c r="BL73" s="1"/>
      <c r="BS73" s="1"/>
      <c r="BV73" s="1"/>
      <c r="BY73" s="1"/>
    </row>
    <row r="74" spans="1:77" x14ac:dyDescent="0.25">
      <c r="A74"/>
      <c r="B74"/>
      <c r="C74" s="7"/>
      <c r="D74" s="6"/>
      <c r="E74" s="7"/>
      <c r="J74" s="25"/>
      <c r="K74" s="25"/>
      <c r="L74" s="25"/>
      <c r="N74" s="25"/>
      <c r="O74" s="1"/>
      <c r="U74" s="1"/>
      <c r="V74" s="1"/>
      <c r="W74" s="1"/>
      <c r="X74" s="1"/>
      <c r="AI74" s="1"/>
      <c r="AJ74" s="1"/>
      <c r="BL74" s="1"/>
      <c r="BS74" s="1"/>
      <c r="BV74" s="1"/>
      <c r="BY74" s="1"/>
    </row>
    <row r="75" spans="1:77" x14ac:dyDescent="0.25">
      <c r="A75"/>
      <c r="B75"/>
      <c r="C75" s="7"/>
      <c r="D75" s="6"/>
      <c r="E75" s="7"/>
      <c r="J75" s="25"/>
      <c r="K75" s="25"/>
      <c r="L75" s="25"/>
      <c r="N75" s="25"/>
      <c r="O75" s="1"/>
      <c r="U75" s="1"/>
      <c r="V75" s="1"/>
      <c r="W75" s="1"/>
      <c r="X75" s="1"/>
      <c r="AI75" s="1"/>
      <c r="AJ75" s="1"/>
      <c r="BL75" s="1"/>
      <c r="BS75" s="1"/>
      <c r="BV75" s="1"/>
      <c r="BY75" s="1"/>
    </row>
    <row r="76" spans="1:77" x14ac:dyDescent="0.25">
      <c r="C76" s="7"/>
      <c r="D76" s="6"/>
      <c r="E76" s="7"/>
      <c r="J76" s="25"/>
      <c r="K76" s="25"/>
      <c r="L76" s="25"/>
      <c r="N76" s="25"/>
      <c r="O76" s="1"/>
      <c r="U76" s="1"/>
      <c r="V76" s="1"/>
      <c r="W76" s="1"/>
      <c r="X76" s="1"/>
      <c r="AI76" s="1"/>
      <c r="AJ76" s="1"/>
      <c r="BL76" s="1"/>
      <c r="BS76" s="1"/>
      <c r="BV76" s="1"/>
      <c r="BY76" s="1"/>
    </row>
    <row r="77" spans="1:77" x14ac:dyDescent="0.25">
      <c r="A77"/>
      <c r="C77" s="7"/>
      <c r="D77" s="6"/>
      <c r="E77" s="7"/>
      <c r="J77" s="25"/>
      <c r="K77" s="25"/>
      <c r="L77" s="25"/>
      <c r="N77" s="25"/>
      <c r="O77" s="1"/>
      <c r="U77" s="1"/>
      <c r="V77" s="1"/>
      <c r="W77" s="1"/>
      <c r="X77" s="1"/>
      <c r="AI77" s="1"/>
      <c r="AJ77" s="1"/>
      <c r="BL77" s="1"/>
      <c r="BS77" s="1"/>
      <c r="BV77" s="1"/>
      <c r="BY77" s="1"/>
    </row>
    <row r="78" spans="1:77" x14ac:dyDescent="0.25">
      <c r="A78"/>
      <c r="C78" s="7"/>
      <c r="D78" s="6"/>
      <c r="E78" s="7"/>
      <c r="J78" s="25"/>
      <c r="K78" s="25"/>
      <c r="L78" s="25"/>
      <c r="N78" s="25"/>
      <c r="O78" s="1"/>
      <c r="U78" s="1"/>
      <c r="V78" s="1"/>
      <c r="W78" s="1"/>
      <c r="X78" s="1"/>
      <c r="AI78" s="1"/>
      <c r="AJ78" s="1"/>
      <c r="BL78" s="1"/>
      <c r="BS78" s="1"/>
      <c r="BV78" s="1"/>
      <c r="BY78" s="1"/>
    </row>
    <row r="79" spans="1:77" x14ac:dyDescent="0.25">
      <c r="A79"/>
      <c r="C79" s="7"/>
      <c r="D79" s="6"/>
      <c r="E79" s="7"/>
      <c r="J79" s="25"/>
      <c r="K79" s="25"/>
      <c r="L79" s="25"/>
      <c r="N79" s="25"/>
      <c r="O79" s="1"/>
      <c r="U79" s="1"/>
      <c r="V79" s="1"/>
      <c r="W79" s="1"/>
      <c r="X79" s="1"/>
      <c r="AI79" s="1"/>
      <c r="AJ79" s="1"/>
      <c r="BL79" s="1"/>
      <c r="BS79" s="1"/>
      <c r="BV79" s="1"/>
      <c r="BY79" s="1"/>
    </row>
    <row r="80" spans="1:77" x14ac:dyDescent="0.25">
      <c r="A80"/>
      <c r="C80" s="7"/>
      <c r="D80" s="6"/>
      <c r="E80" s="7"/>
      <c r="J80" s="25"/>
      <c r="K80" s="25"/>
      <c r="L80" s="25"/>
      <c r="N80" s="25"/>
      <c r="O80" s="1"/>
      <c r="U80" s="1"/>
      <c r="V80" s="1"/>
      <c r="W80" s="1"/>
      <c r="X80" s="1"/>
      <c r="AI80" s="1"/>
      <c r="AJ80" s="1"/>
      <c r="BL80" s="1"/>
      <c r="BS80" s="1"/>
      <c r="BV80" s="1"/>
      <c r="BY80" s="1"/>
    </row>
    <row r="81" spans="1:77" x14ac:dyDescent="0.25">
      <c r="A81"/>
      <c r="C81" s="7"/>
      <c r="D81" s="6"/>
      <c r="E81" s="7"/>
      <c r="J81" s="25"/>
      <c r="K81" s="25"/>
      <c r="L81" s="25"/>
      <c r="N81" s="25"/>
      <c r="O81" s="1"/>
      <c r="U81" s="1"/>
      <c r="V81" s="1"/>
      <c r="W81" s="1"/>
      <c r="X81" s="1"/>
      <c r="AI81" s="1"/>
      <c r="AJ81" s="1"/>
      <c r="BL81" s="1"/>
      <c r="BS81" s="1"/>
      <c r="BV81" s="1"/>
      <c r="BY81" s="1"/>
    </row>
    <row r="82" spans="1:77" x14ac:dyDescent="0.25">
      <c r="C82" s="7"/>
      <c r="D82" s="6"/>
      <c r="E82" s="7"/>
      <c r="J82" s="25"/>
      <c r="K82" s="25"/>
      <c r="L82" s="25"/>
      <c r="N82" s="25"/>
      <c r="O82" s="1"/>
      <c r="U82" s="1"/>
      <c r="V82" s="1"/>
      <c r="W82" s="1"/>
      <c r="X82" s="1"/>
      <c r="AI82" s="1"/>
      <c r="AJ82" s="1"/>
      <c r="BL82" s="1"/>
      <c r="BS82" s="1"/>
      <c r="BV82" s="1"/>
      <c r="BY82" s="1"/>
    </row>
    <row r="83" spans="1:77" x14ac:dyDescent="0.25">
      <c r="A83" s="2"/>
      <c r="B83" s="2"/>
      <c r="C83" s="7"/>
      <c r="D83" s="6"/>
      <c r="E83" s="7"/>
      <c r="N83" s="25"/>
      <c r="O83" s="1"/>
      <c r="U83" s="1"/>
      <c r="V83" s="1"/>
      <c r="W83" s="1"/>
      <c r="X83" s="1"/>
      <c r="AI83" s="1"/>
      <c r="AJ83" s="1"/>
      <c r="BL83" s="1"/>
      <c r="BS83" s="1"/>
      <c r="BV83" s="1"/>
      <c r="BY83" s="1"/>
    </row>
    <row r="84" spans="1:77" x14ac:dyDescent="0.25">
      <c r="A84" s="2"/>
      <c r="B84" s="2"/>
      <c r="C84" s="7"/>
      <c r="D84" s="6"/>
      <c r="E84" s="7"/>
      <c r="N84" s="25"/>
      <c r="O84" s="1"/>
      <c r="U84" s="1"/>
      <c r="V84" s="1"/>
      <c r="W84" s="1"/>
      <c r="X84" s="1"/>
      <c r="AI84" s="1"/>
      <c r="AJ84" s="1"/>
      <c r="BL84" s="1"/>
      <c r="BS84" s="1"/>
      <c r="BV84" s="1"/>
      <c r="BY84" s="1"/>
    </row>
    <row r="85" spans="1:77" x14ac:dyDescent="0.25">
      <c r="A85" s="2"/>
      <c r="B85" s="2"/>
      <c r="C85" s="7"/>
      <c r="D85" s="6"/>
      <c r="E85" s="7"/>
      <c r="N85" s="25"/>
      <c r="O85" s="1"/>
      <c r="U85" s="1"/>
      <c r="V85" s="1"/>
      <c r="W85" s="1"/>
      <c r="X85" s="1"/>
      <c r="AI85" s="1"/>
      <c r="AJ85" s="1"/>
      <c r="BL85" s="1"/>
      <c r="BS85" s="1"/>
      <c r="BV85" s="1"/>
      <c r="BY85" s="1"/>
    </row>
    <row r="86" spans="1:77" x14ac:dyDescent="0.25">
      <c r="A86" s="2"/>
      <c r="B86" s="2"/>
      <c r="C86" s="7"/>
      <c r="D86" s="6"/>
      <c r="E86" s="7"/>
      <c r="N86" s="25"/>
      <c r="O86" s="1"/>
      <c r="U86" s="1"/>
      <c r="V86" s="1"/>
      <c r="W86" s="1"/>
      <c r="X86" s="1"/>
      <c r="AI86" s="1"/>
      <c r="AJ86" s="1"/>
      <c r="BL86" s="1"/>
      <c r="BS86" s="1"/>
      <c r="BV86" s="1"/>
      <c r="BY86" s="1"/>
    </row>
    <row r="87" spans="1:77" x14ac:dyDescent="0.25">
      <c r="A87" s="2"/>
      <c r="B87" s="2"/>
      <c r="C87" s="7"/>
      <c r="D87" s="6"/>
      <c r="E87" s="7"/>
      <c r="N87" s="25"/>
      <c r="O87" s="1"/>
      <c r="U87" s="1"/>
      <c r="V87" s="1"/>
      <c r="W87" s="1"/>
      <c r="X87" s="1"/>
      <c r="AI87" s="1"/>
      <c r="AJ87" s="1"/>
      <c r="BL87" s="1"/>
      <c r="BS87" s="1"/>
      <c r="BV87" s="1"/>
      <c r="BY87" s="1"/>
    </row>
    <row r="88" spans="1:77" x14ac:dyDescent="0.25">
      <c r="A88" s="2"/>
      <c r="B88" s="2"/>
      <c r="C88" s="7"/>
      <c r="D88" s="6"/>
      <c r="E88" s="7"/>
      <c r="N88" s="25"/>
      <c r="O88" s="1"/>
      <c r="U88" s="1"/>
      <c r="V88" s="1"/>
      <c r="W88" s="1"/>
      <c r="X88" s="1"/>
      <c r="AI88" s="1"/>
      <c r="AJ88" s="1"/>
      <c r="BL88" s="1"/>
      <c r="BS88" s="1"/>
      <c r="BV88" s="1"/>
      <c r="BY88" s="1"/>
    </row>
    <row r="89" spans="1:77" x14ac:dyDescent="0.25">
      <c r="A89" s="2"/>
      <c r="B89" s="2"/>
      <c r="C89" s="7"/>
      <c r="D89" s="6"/>
      <c r="E89" s="7"/>
      <c r="N89" s="25"/>
      <c r="O89" s="1"/>
      <c r="U89" s="1"/>
      <c r="V89" s="1"/>
      <c r="W89" s="1"/>
      <c r="X89" s="1"/>
      <c r="AI89" s="1"/>
      <c r="AJ89" s="1"/>
      <c r="BL89" s="1"/>
      <c r="BS89" s="1"/>
      <c r="BV89" s="1"/>
      <c r="BY89" s="1"/>
    </row>
    <row r="90" spans="1:77" x14ac:dyDescent="0.25">
      <c r="N90" s="25"/>
    </row>
    <row r="91" spans="1:77" x14ac:dyDescent="0.25">
      <c r="N91" s="25"/>
    </row>
    <row r="92" spans="1:77" x14ac:dyDescent="0.25">
      <c r="N92" s="25"/>
    </row>
    <row r="93" spans="1:77" x14ac:dyDescent="0.25">
      <c r="N93" s="25"/>
    </row>
    <row r="94" spans="1:77" x14ac:dyDescent="0.25">
      <c r="N94" s="25"/>
    </row>
    <row r="95" spans="1:77" x14ac:dyDescent="0.25">
      <c r="N95" s="25"/>
    </row>
    <row r="96" spans="1:77" x14ac:dyDescent="0.25">
      <c r="N96" s="25"/>
    </row>
    <row r="97" spans="14:14" x14ac:dyDescent="0.25">
      <c r="N97" s="25"/>
    </row>
    <row r="98" spans="14:14" x14ac:dyDescent="0.25">
      <c r="N98" s="25"/>
    </row>
    <row r="99" spans="14:14" x14ac:dyDescent="0.25">
      <c r="N99" s="25"/>
    </row>
    <row r="100" spans="14:14" x14ac:dyDescent="0.25">
      <c r="N100" s="25"/>
    </row>
    <row r="101" spans="14:14" x14ac:dyDescent="0.25">
      <c r="N101" s="25"/>
    </row>
    <row r="102" spans="14:14" x14ac:dyDescent="0.25">
      <c r="N102" s="25"/>
    </row>
    <row r="103" spans="14:14" x14ac:dyDescent="0.25">
      <c r="N103" s="25"/>
    </row>
    <row r="104" spans="14:14" x14ac:dyDescent="0.25">
      <c r="N104" s="25"/>
    </row>
    <row r="105" spans="14:14" x14ac:dyDescent="0.25">
      <c r="N105" s="25"/>
    </row>
    <row r="106" spans="14:14" x14ac:dyDescent="0.25">
      <c r="N106" s="25"/>
    </row>
    <row r="107" spans="14:14" x14ac:dyDescent="0.25">
      <c r="N107" s="25"/>
    </row>
    <row r="108" spans="14:14" x14ac:dyDescent="0.25">
      <c r="N108" s="25"/>
    </row>
    <row r="109" spans="14:14" x14ac:dyDescent="0.25">
      <c r="N109" s="25"/>
    </row>
    <row r="110" spans="14:14" x14ac:dyDescent="0.25">
      <c r="N110" s="25"/>
    </row>
    <row r="111" spans="14:14" x14ac:dyDescent="0.25">
      <c r="N111" s="25"/>
    </row>
    <row r="112" spans="14:14" x14ac:dyDescent="0.25">
      <c r="N112" s="25"/>
    </row>
    <row r="113" spans="14:14" x14ac:dyDescent="0.25">
      <c r="N113" s="25"/>
    </row>
    <row r="114" spans="14:14" x14ac:dyDescent="0.25">
      <c r="N114" s="25"/>
    </row>
    <row r="115" spans="14:14" x14ac:dyDescent="0.25">
      <c r="N115" s="25"/>
    </row>
    <row r="116" spans="14:14" x14ac:dyDescent="0.25">
      <c r="N116" s="25"/>
    </row>
    <row r="117" spans="14:14" x14ac:dyDescent="0.25">
      <c r="N117" s="25"/>
    </row>
    <row r="118" spans="14:14" x14ac:dyDescent="0.25">
      <c r="N118" s="25"/>
    </row>
    <row r="119" spans="14:14" x14ac:dyDescent="0.25">
      <c r="N119" s="25"/>
    </row>
    <row r="120" spans="14:14" x14ac:dyDescent="0.25">
      <c r="N120" s="25"/>
    </row>
    <row r="121" spans="14:14" x14ac:dyDescent="0.25">
      <c r="N121" s="25"/>
    </row>
    <row r="122" spans="14:14" x14ac:dyDescent="0.25">
      <c r="N122" s="25"/>
    </row>
    <row r="123" spans="14:14" x14ac:dyDescent="0.25">
      <c r="N123" s="25"/>
    </row>
    <row r="124" spans="14:14" x14ac:dyDescent="0.25">
      <c r="N124" s="25"/>
    </row>
    <row r="125" spans="14:14" x14ac:dyDescent="0.25">
      <c r="N125" s="25"/>
    </row>
    <row r="126" spans="14:14" x14ac:dyDescent="0.25">
      <c r="N126" s="25"/>
    </row>
    <row r="127" spans="14:14" x14ac:dyDescent="0.25">
      <c r="N127" s="25"/>
    </row>
    <row r="128" spans="14:14" x14ac:dyDescent="0.25">
      <c r="N128" s="25"/>
    </row>
    <row r="129" spans="14:14" x14ac:dyDescent="0.25">
      <c r="N129" s="25"/>
    </row>
    <row r="130" spans="14:14" x14ac:dyDescent="0.25">
      <c r="N130" s="25"/>
    </row>
    <row r="131" spans="14:14" x14ac:dyDescent="0.25">
      <c r="N131" s="25"/>
    </row>
    <row r="132" spans="14:14" x14ac:dyDescent="0.25">
      <c r="N132" s="25"/>
    </row>
    <row r="133" spans="14:14" x14ac:dyDescent="0.25">
      <c r="N133" s="25"/>
    </row>
    <row r="134" spans="14:14" x14ac:dyDescent="0.25">
      <c r="N134" s="25"/>
    </row>
    <row r="135" spans="14:14" x14ac:dyDescent="0.25">
      <c r="N135" s="25"/>
    </row>
    <row r="136" spans="14:14" x14ac:dyDescent="0.25">
      <c r="N136" s="25"/>
    </row>
    <row r="137" spans="14:14" x14ac:dyDescent="0.25">
      <c r="N137" s="25"/>
    </row>
    <row r="138" spans="14:14" x14ac:dyDescent="0.25">
      <c r="N138" s="25"/>
    </row>
    <row r="139" spans="14:14" x14ac:dyDescent="0.25">
      <c r="N139" s="25"/>
    </row>
    <row r="140" spans="14:14" x14ac:dyDescent="0.25">
      <c r="N140" s="25"/>
    </row>
    <row r="141" spans="14:14" x14ac:dyDescent="0.25">
      <c r="N141" s="25"/>
    </row>
    <row r="142" spans="14:14" x14ac:dyDescent="0.25">
      <c r="N142" s="25"/>
    </row>
    <row r="143" spans="14:14" x14ac:dyDescent="0.25">
      <c r="N143" s="25"/>
    </row>
    <row r="144" spans="14:14" x14ac:dyDescent="0.25">
      <c r="N144" s="25"/>
    </row>
    <row r="145" spans="14:14" x14ac:dyDescent="0.25">
      <c r="N145" s="25"/>
    </row>
    <row r="146" spans="14:14" x14ac:dyDescent="0.25">
      <c r="N146" s="25"/>
    </row>
    <row r="147" spans="14:14" x14ac:dyDescent="0.25">
      <c r="N147" s="25"/>
    </row>
    <row r="148" spans="14:14" x14ac:dyDescent="0.25">
      <c r="N148" s="25"/>
    </row>
    <row r="149" spans="14:14" x14ac:dyDescent="0.25">
      <c r="N149" s="25"/>
    </row>
    <row r="150" spans="14:14" x14ac:dyDescent="0.25">
      <c r="N150" s="25"/>
    </row>
    <row r="151" spans="14:14" x14ac:dyDescent="0.25">
      <c r="N151" s="25"/>
    </row>
    <row r="152" spans="14:14" x14ac:dyDescent="0.25">
      <c r="N152" s="25"/>
    </row>
    <row r="153" spans="14:14" x14ac:dyDescent="0.25">
      <c r="N153" s="25"/>
    </row>
    <row r="154" spans="14:14" x14ac:dyDescent="0.25">
      <c r="N154" s="25"/>
    </row>
    <row r="155" spans="14:14" x14ac:dyDescent="0.25">
      <c r="N155" s="25"/>
    </row>
    <row r="156" spans="14:14" x14ac:dyDescent="0.25">
      <c r="N156" s="25"/>
    </row>
    <row r="157" spans="14:14" x14ac:dyDescent="0.25">
      <c r="N157" s="25"/>
    </row>
    <row r="158" spans="14:14" x14ac:dyDescent="0.25">
      <c r="N158" s="25"/>
    </row>
    <row r="159" spans="14:14" x14ac:dyDescent="0.25">
      <c r="N159" s="25"/>
    </row>
    <row r="160" spans="14:14" x14ac:dyDescent="0.25">
      <c r="N160" s="25"/>
    </row>
    <row r="161" spans="14:14" x14ac:dyDescent="0.25">
      <c r="N161" s="25"/>
    </row>
    <row r="162" spans="14:14" x14ac:dyDescent="0.25">
      <c r="N162" s="25"/>
    </row>
    <row r="163" spans="14:14" x14ac:dyDescent="0.25">
      <c r="N163" s="25"/>
    </row>
    <row r="164" spans="14:14" x14ac:dyDescent="0.25">
      <c r="N164" s="25"/>
    </row>
    <row r="165" spans="14:14" x14ac:dyDescent="0.25">
      <c r="N165" s="25"/>
    </row>
    <row r="166" spans="14:14" x14ac:dyDescent="0.25">
      <c r="N166" s="25"/>
    </row>
    <row r="167" spans="14:14" x14ac:dyDescent="0.25">
      <c r="N167" s="25"/>
    </row>
    <row r="168" spans="14:14" x14ac:dyDescent="0.25">
      <c r="N168" s="25"/>
    </row>
    <row r="169" spans="14:14" x14ac:dyDescent="0.25">
      <c r="N169" s="25"/>
    </row>
    <row r="170" spans="14:14" x14ac:dyDescent="0.25">
      <c r="N170" s="25"/>
    </row>
    <row r="171" spans="14:14" x14ac:dyDescent="0.25">
      <c r="N171" s="25"/>
    </row>
    <row r="172" spans="14:14" x14ac:dyDescent="0.25">
      <c r="N172" s="25"/>
    </row>
    <row r="173" spans="14:14" x14ac:dyDescent="0.25">
      <c r="N173" s="25"/>
    </row>
    <row r="174" spans="14:14" x14ac:dyDescent="0.25">
      <c r="N174" s="25"/>
    </row>
    <row r="175" spans="14:14" x14ac:dyDescent="0.25">
      <c r="N175" s="25"/>
    </row>
    <row r="176" spans="14:14" x14ac:dyDescent="0.25">
      <c r="N176" s="25"/>
    </row>
    <row r="177" spans="14:14" x14ac:dyDescent="0.25">
      <c r="N177" s="25"/>
    </row>
    <row r="178" spans="14:14" x14ac:dyDescent="0.25">
      <c r="N178" s="25"/>
    </row>
    <row r="179" spans="14:14" x14ac:dyDescent="0.25">
      <c r="N179" s="25"/>
    </row>
    <row r="180" spans="14:14" x14ac:dyDescent="0.25">
      <c r="N180" s="25"/>
    </row>
    <row r="181" spans="14:14" x14ac:dyDescent="0.25">
      <c r="N181" s="25"/>
    </row>
    <row r="182" spans="14:14" x14ac:dyDescent="0.25">
      <c r="N182" s="25"/>
    </row>
    <row r="183" spans="14:14" x14ac:dyDescent="0.25">
      <c r="N183" s="25"/>
    </row>
    <row r="184" spans="14:14" x14ac:dyDescent="0.25">
      <c r="N184" s="25"/>
    </row>
    <row r="185" spans="14:14" x14ac:dyDescent="0.25">
      <c r="N185" s="25"/>
    </row>
    <row r="186" spans="14:14" x14ac:dyDescent="0.25">
      <c r="N186" s="25"/>
    </row>
    <row r="187" spans="14:14" x14ac:dyDescent="0.25">
      <c r="N187" s="25"/>
    </row>
    <row r="188" spans="14:14" x14ac:dyDescent="0.25">
      <c r="N188" s="25"/>
    </row>
    <row r="189" spans="14:14" x14ac:dyDescent="0.25">
      <c r="N189" s="25"/>
    </row>
    <row r="190" spans="14:14" x14ac:dyDescent="0.25">
      <c r="N190" s="25"/>
    </row>
    <row r="191" spans="14:14" x14ac:dyDescent="0.25">
      <c r="N191" s="25"/>
    </row>
    <row r="192" spans="14:14" x14ac:dyDescent="0.25">
      <c r="N192" s="25"/>
    </row>
    <row r="193" spans="14:14" x14ac:dyDescent="0.25">
      <c r="N193" s="25"/>
    </row>
    <row r="194" spans="14:14" x14ac:dyDescent="0.25">
      <c r="N194" s="25"/>
    </row>
    <row r="195" spans="14:14" x14ac:dyDescent="0.25">
      <c r="N195" s="25"/>
    </row>
    <row r="196" spans="14:14" x14ac:dyDescent="0.25">
      <c r="N196" s="25"/>
    </row>
    <row r="197" spans="14:14" x14ac:dyDescent="0.25">
      <c r="N197" s="25"/>
    </row>
    <row r="198" spans="14:14" x14ac:dyDescent="0.25">
      <c r="N198" s="25"/>
    </row>
    <row r="199" spans="14:14" x14ac:dyDescent="0.25">
      <c r="N199" s="25"/>
    </row>
    <row r="200" spans="14:14" x14ac:dyDescent="0.25">
      <c r="N200" s="25"/>
    </row>
    <row r="201" spans="14:14" x14ac:dyDescent="0.25">
      <c r="N201" s="25"/>
    </row>
    <row r="202" spans="14:14" x14ac:dyDescent="0.25">
      <c r="N202" s="25"/>
    </row>
    <row r="203" spans="14:14" x14ac:dyDescent="0.25">
      <c r="N203" s="25"/>
    </row>
    <row r="204" spans="14:14" x14ac:dyDescent="0.25">
      <c r="N204" s="25"/>
    </row>
    <row r="205" spans="14:14" x14ac:dyDescent="0.25">
      <c r="N205" s="25"/>
    </row>
    <row r="206" spans="14:14" x14ac:dyDescent="0.25">
      <c r="N206" s="25"/>
    </row>
    <row r="207" spans="14:14" x14ac:dyDescent="0.25">
      <c r="N207" s="25"/>
    </row>
    <row r="208" spans="14:14" x14ac:dyDescent="0.25">
      <c r="N208" s="25"/>
    </row>
    <row r="209" spans="14:14" x14ac:dyDescent="0.25">
      <c r="N209" s="25"/>
    </row>
    <row r="210" spans="14:14" x14ac:dyDescent="0.25">
      <c r="N210" s="25"/>
    </row>
    <row r="211" spans="14:14" x14ac:dyDescent="0.25">
      <c r="N211" s="25"/>
    </row>
    <row r="212" spans="14:14" x14ac:dyDescent="0.25">
      <c r="N212" s="25"/>
    </row>
    <row r="213" spans="14:14" x14ac:dyDescent="0.25">
      <c r="N213" s="25"/>
    </row>
    <row r="214" spans="14:14" x14ac:dyDescent="0.25">
      <c r="N214" s="25"/>
    </row>
    <row r="215" spans="14:14" x14ac:dyDescent="0.25">
      <c r="N215" s="25"/>
    </row>
    <row r="216" spans="14:14" x14ac:dyDescent="0.25">
      <c r="N216" s="25"/>
    </row>
    <row r="217" spans="14:14" x14ac:dyDescent="0.25">
      <c r="N217" s="25"/>
    </row>
    <row r="218" spans="14:14" x14ac:dyDescent="0.25">
      <c r="N218" s="25"/>
    </row>
    <row r="219" spans="14:14" x14ac:dyDescent="0.25">
      <c r="N219" s="25"/>
    </row>
    <row r="220" spans="14:14" x14ac:dyDescent="0.25">
      <c r="N220" s="25"/>
    </row>
    <row r="221" spans="14:14" x14ac:dyDescent="0.25">
      <c r="N221" s="25"/>
    </row>
    <row r="222" spans="14:14" x14ac:dyDescent="0.25">
      <c r="N222" s="25"/>
    </row>
    <row r="223" spans="14:14" x14ac:dyDescent="0.25">
      <c r="N223" s="25"/>
    </row>
    <row r="224" spans="14:14" x14ac:dyDescent="0.25">
      <c r="N224" s="25"/>
    </row>
    <row r="225" spans="14:14" x14ac:dyDescent="0.25">
      <c r="N225" s="25"/>
    </row>
    <row r="226" spans="14:14" x14ac:dyDescent="0.25">
      <c r="N226" s="25"/>
    </row>
    <row r="227" spans="14:14" x14ac:dyDescent="0.25">
      <c r="N227" s="25"/>
    </row>
    <row r="228" spans="14:14" x14ac:dyDescent="0.25">
      <c r="N228" s="25"/>
    </row>
    <row r="229" spans="14:14" x14ac:dyDescent="0.25">
      <c r="N229" s="25"/>
    </row>
    <row r="230" spans="14:14" x14ac:dyDescent="0.25">
      <c r="N230" s="25"/>
    </row>
    <row r="231" spans="14:14" x14ac:dyDescent="0.25">
      <c r="N231" s="25"/>
    </row>
    <row r="232" spans="14:14" x14ac:dyDescent="0.25">
      <c r="N232" s="25"/>
    </row>
    <row r="233" spans="14:14" x14ac:dyDescent="0.25">
      <c r="N233" s="25"/>
    </row>
    <row r="234" spans="14:14" x14ac:dyDescent="0.25">
      <c r="N234" s="25"/>
    </row>
    <row r="235" spans="14:14" x14ac:dyDescent="0.25">
      <c r="N235" s="25"/>
    </row>
    <row r="236" spans="14:14" x14ac:dyDescent="0.25">
      <c r="N236" s="25"/>
    </row>
    <row r="237" spans="14:14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sortState xmlns:xlrd2="http://schemas.microsoft.com/office/spreadsheetml/2017/richdata2" ref="BW4:BX13">
    <sortCondition descending="1" ref="BX4:BX13"/>
  </sortState>
  <hyperlinks>
    <hyperlink ref="B59" r:id="rId1" display="mailto:miika.rantatorikka@hyvinkaantahko.fi" xr:uid="{659052FB-5DFB-4E89-A6E6-3841F2459F36}"/>
    <hyperlink ref="A80" r:id="rId2" display="mailto:mainoskettu@gmail.com" xr:uid="{1AFB6CCA-280B-485D-AAA4-E9DA2BD5BFD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B387-3B69-41D9-938E-B56D8C63F642}">
  <dimension ref="A1:BH1311"/>
  <sheetViews>
    <sheetView zoomScale="97" zoomScaleNormal="97" workbookViewId="0">
      <selection activeCell="A2" sqref="A2"/>
    </sheetView>
  </sheetViews>
  <sheetFormatPr defaultColWidth="9.140625" defaultRowHeight="15" x14ac:dyDescent="0.25"/>
  <cols>
    <col min="1" max="1" width="17.7109375" style="1" customWidth="1"/>
    <col min="2" max="2" width="53.140625" style="1" bestFit="1" customWidth="1"/>
    <col min="3" max="3" width="20.8554687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7.85546875" style="7" customWidth="1"/>
    <col min="12" max="12" width="11" style="7" bestFit="1" customWidth="1"/>
    <col min="13" max="13" width="12.42578125" style="7" bestFit="1" customWidth="1"/>
    <col min="14" max="14" width="20" style="7" bestFit="1" customWidth="1"/>
    <col min="15" max="15" width="5.7109375" style="3" customWidth="1"/>
    <col min="16" max="16" width="8.7109375" style="3" customWidth="1"/>
    <col min="17" max="17" width="11.28515625" style="11" bestFit="1" customWidth="1"/>
    <col min="18" max="18" width="8.7109375" style="11" customWidth="1"/>
    <col min="19" max="19" width="21.140625" style="3" bestFit="1" customWidth="1"/>
    <col min="20" max="20" width="8.7109375" style="1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42578125" style="1" customWidth="1"/>
    <col min="43" max="43" width="4.140625" style="1" customWidth="1"/>
    <col min="44" max="44" width="3.7109375" style="1" customWidth="1"/>
    <col min="45" max="45" width="4.140625" style="1" bestFit="1" customWidth="1"/>
    <col min="46" max="52" width="3.7109375" style="1" customWidth="1"/>
    <col min="53" max="53" width="5.7109375" style="3" customWidth="1"/>
    <col min="54" max="54" width="12.7109375" style="1" customWidth="1"/>
    <col min="55" max="55" width="15" style="1" customWidth="1"/>
    <col min="56" max="56" width="15.140625" style="1" customWidth="1"/>
    <col min="57" max="57" width="12.7109375" style="1" customWidth="1"/>
    <col min="58" max="58" width="16" style="1" customWidth="1"/>
    <col min="59" max="59" width="19" style="4" customWidth="1"/>
    <col min="60" max="60" width="5.7109375" style="3" customWidth="1"/>
    <col min="61" max="16384" width="9.140625" style="1"/>
  </cols>
  <sheetData>
    <row r="1" spans="1:60" s="126" customFormat="1" ht="19.5" customHeight="1" x14ac:dyDescent="0.3">
      <c r="A1" s="125" t="s">
        <v>1185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126" t="s">
        <v>1126</v>
      </c>
      <c r="Q1" s="128"/>
      <c r="R1" s="128"/>
      <c r="T1" s="7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B1" s="126" t="s">
        <v>59</v>
      </c>
      <c r="BG1" s="106"/>
    </row>
    <row r="2" spans="1:60" x14ac:dyDescent="0.25">
      <c r="A2" s="4" t="s">
        <v>5</v>
      </c>
      <c r="B2" s="4" t="s">
        <v>1558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24" t="s">
        <v>854</v>
      </c>
      <c r="N2" s="99" t="s">
        <v>1132</v>
      </c>
      <c r="O2" s="1"/>
      <c r="P2" s="129" t="s">
        <v>1527</v>
      </c>
      <c r="Q2" s="130"/>
      <c r="R2" s="130"/>
      <c r="S2" s="131"/>
      <c r="T2" s="132"/>
      <c r="V2" s="12" t="s">
        <v>1133</v>
      </c>
      <c r="W2" s="14"/>
      <c r="X2" s="1"/>
      <c r="Y2" s="114" t="s">
        <v>365</v>
      </c>
      <c r="Z2" s="133">
        <v>0</v>
      </c>
      <c r="AA2" s="133">
        <v>1</v>
      </c>
      <c r="AB2" s="133">
        <v>2</v>
      </c>
      <c r="AC2" s="133">
        <v>3</v>
      </c>
      <c r="AD2" s="133">
        <v>4</v>
      </c>
      <c r="AE2" s="133">
        <v>5</v>
      </c>
      <c r="AF2" s="133">
        <v>6</v>
      </c>
      <c r="AG2" s="133">
        <v>7</v>
      </c>
      <c r="AH2" s="133">
        <v>8</v>
      </c>
      <c r="AI2" s="133">
        <v>9</v>
      </c>
      <c r="AJ2" s="1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54" t="s">
        <v>1135</v>
      </c>
      <c r="AR2" s="54"/>
      <c r="AS2" s="54"/>
      <c r="AT2" s="54"/>
      <c r="AU2" s="54"/>
      <c r="AV2" s="54"/>
      <c r="AW2" s="54"/>
      <c r="AX2" s="54"/>
      <c r="AY2" s="54"/>
      <c r="AZ2" s="58"/>
      <c r="BA2" s="1"/>
      <c r="BB2" s="12" t="s">
        <v>1556</v>
      </c>
      <c r="BC2" s="20"/>
      <c r="BD2" s="20"/>
      <c r="BE2" s="20"/>
      <c r="BF2" s="20"/>
      <c r="BG2" s="36"/>
      <c r="BH2" s="1"/>
    </row>
    <row r="3" spans="1:60" x14ac:dyDescent="0.25">
      <c r="A3" s="1" t="s">
        <v>563</v>
      </c>
      <c r="B3" s="23" t="s">
        <v>1923</v>
      </c>
      <c r="C3" s="9" t="s">
        <v>1419</v>
      </c>
      <c r="D3" s="135">
        <v>36533</v>
      </c>
      <c r="E3" s="10" t="s">
        <v>578</v>
      </c>
      <c r="F3" s="25"/>
      <c r="G3" s="25"/>
      <c r="H3" s="25"/>
      <c r="I3" s="25"/>
      <c r="J3" s="25"/>
      <c r="K3" s="136"/>
      <c r="L3" s="25" t="s">
        <v>1200</v>
      </c>
      <c r="M3" s="25" t="s">
        <v>1153</v>
      </c>
      <c r="N3" s="137"/>
      <c r="O3" s="1"/>
      <c r="P3" s="100">
        <v>2023</v>
      </c>
      <c r="Q3" s="110" t="s">
        <v>1069</v>
      </c>
      <c r="R3" s="110" t="s">
        <v>1065</v>
      </c>
      <c r="S3" s="111" t="s">
        <v>925</v>
      </c>
      <c r="T3" s="110">
        <v>22</v>
      </c>
      <c r="U3" s="2"/>
      <c r="V3" s="9" t="s">
        <v>1563</v>
      </c>
      <c r="W3" s="15" t="s">
        <v>1566</v>
      </c>
      <c r="X3" s="1"/>
      <c r="Y3" s="114" t="s">
        <v>376</v>
      </c>
      <c r="Z3" s="100">
        <v>5</v>
      </c>
      <c r="AA3" s="100">
        <v>5</v>
      </c>
      <c r="AB3" s="100">
        <v>6</v>
      </c>
      <c r="AC3" s="100">
        <v>2</v>
      </c>
      <c r="AD3" s="100">
        <v>3</v>
      </c>
      <c r="AE3" s="100">
        <v>3</v>
      </c>
      <c r="AF3" s="100">
        <v>1</v>
      </c>
      <c r="AG3" s="112">
        <v>5</v>
      </c>
      <c r="AH3" s="139">
        <v>5</v>
      </c>
      <c r="AI3" s="139">
        <v>6</v>
      </c>
      <c r="AJ3" s="1"/>
      <c r="AK3" s="18" t="s">
        <v>734</v>
      </c>
      <c r="AL3" s="25">
        <v>2</v>
      </c>
      <c r="AM3" s="25">
        <v>0</v>
      </c>
      <c r="AN3" s="25">
        <v>0</v>
      </c>
      <c r="AO3" s="25">
        <v>2</v>
      </c>
      <c r="AP3" s="25"/>
      <c r="AQ3" s="32" t="s">
        <v>225</v>
      </c>
      <c r="AR3" s="32" t="s">
        <v>220</v>
      </c>
      <c r="AS3" s="32" t="s">
        <v>1139</v>
      </c>
      <c r="AT3" s="32" t="s">
        <v>1139</v>
      </c>
      <c r="AU3" s="32"/>
      <c r="AV3" s="32"/>
      <c r="AW3" s="32"/>
      <c r="AX3" s="32"/>
      <c r="AY3" s="32"/>
      <c r="AZ3" s="59"/>
      <c r="BA3" s="1"/>
      <c r="BB3" s="18" t="s">
        <v>1055</v>
      </c>
      <c r="BC3" s="3" t="s">
        <v>50</v>
      </c>
      <c r="BD3" s="3" t="s">
        <v>168</v>
      </c>
      <c r="BE3" s="3" t="s">
        <v>254</v>
      </c>
      <c r="BF3" s="3" t="s">
        <v>255</v>
      </c>
      <c r="BG3" s="28" t="s">
        <v>401</v>
      </c>
      <c r="BH3" s="1"/>
    </row>
    <row r="4" spans="1:60" x14ac:dyDescent="0.25">
      <c r="A4" s="1" t="s">
        <v>564</v>
      </c>
      <c r="B4" s="23" t="s">
        <v>1813</v>
      </c>
      <c r="C4" s="9" t="s">
        <v>1420</v>
      </c>
      <c r="D4" s="135">
        <v>36969</v>
      </c>
      <c r="E4" s="10" t="s">
        <v>578</v>
      </c>
      <c r="F4" s="25">
        <v>18</v>
      </c>
      <c r="G4" s="25">
        <v>0</v>
      </c>
      <c r="H4" s="25">
        <v>4</v>
      </c>
      <c r="I4" s="25">
        <v>2</v>
      </c>
      <c r="J4" s="25">
        <v>18</v>
      </c>
      <c r="K4" s="136">
        <v>0.48599999999999999</v>
      </c>
      <c r="L4" s="25" t="s">
        <v>1199</v>
      </c>
      <c r="M4" s="25" t="s">
        <v>1153</v>
      </c>
      <c r="N4" s="137" t="s">
        <v>1194</v>
      </c>
      <c r="O4" s="1"/>
      <c r="P4" s="100">
        <v>2022</v>
      </c>
      <c r="Q4" s="107" t="s">
        <v>1054</v>
      </c>
      <c r="R4" s="107" t="s">
        <v>1061</v>
      </c>
      <c r="S4" s="108" t="s">
        <v>925</v>
      </c>
      <c r="T4" s="107">
        <v>39</v>
      </c>
      <c r="U4" s="2"/>
      <c r="V4" s="9"/>
      <c r="W4" s="15"/>
      <c r="X4" s="1"/>
      <c r="Y4" s="114" t="s">
        <v>377</v>
      </c>
      <c r="Z4" s="139">
        <v>7</v>
      </c>
      <c r="AA4" s="139">
        <v>8</v>
      </c>
      <c r="AB4" s="112">
        <v>8</v>
      </c>
      <c r="AC4" s="100">
        <v>4</v>
      </c>
      <c r="AD4" s="100">
        <v>1</v>
      </c>
      <c r="AE4" s="112">
        <v>7</v>
      </c>
      <c r="AF4" s="112">
        <v>2</v>
      </c>
      <c r="AG4" s="112">
        <v>1</v>
      </c>
      <c r="AH4" s="139">
        <v>2</v>
      </c>
      <c r="AI4" s="139">
        <v>3</v>
      </c>
      <c r="AJ4" s="1"/>
      <c r="AK4" s="18" t="s">
        <v>269</v>
      </c>
      <c r="AL4" s="25">
        <v>0</v>
      </c>
      <c r="AM4" s="25">
        <v>1</v>
      </c>
      <c r="AN4" s="25">
        <v>0</v>
      </c>
      <c r="AO4" s="25">
        <f>PRODUCT(AL4+AM4+AN4)</f>
        <v>1</v>
      </c>
      <c r="AP4" s="25"/>
      <c r="AQ4" s="32" t="s">
        <v>1139</v>
      </c>
      <c r="AR4" s="32" t="s">
        <v>219</v>
      </c>
      <c r="AS4" s="32" t="s">
        <v>1139</v>
      </c>
      <c r="AT4" s="32"/>
      <c r="AU4" s="32"/>
      <c r="AV4" s="32"/>
      <c r="AW4" s="32"/>
      <c r="AX4" s="32"/>
      <c r="AY4" s="32"/>
      <c r="AZ4" s="59"/>
      <c r="BA4" s="1"/>
      <c r="BB4" s="9"/>
      <c r="BG4" s="37"/>
      <c r="BH4" s="1"/>
    </row>
    <row r="5" spans="1:60" x14ac:dyDescent="0.25">
      <c r="A5" s="4" t="s">
        <v>1258</v>
      </c>
      <c r="B5" s="1" t="s">
        <v>1814</v>
      </c>
      <c r="C5" s="9" t="s">
        <v>1421</v>
      </c>
      <c r="D5" s="135">
        <v>36712</v>
      </c>
      <c r="E5" s="10" t="s">
        <v>1430</v>
      </c>
      <c r="F5" s="25"/>
      <c r="G5" s="25"/>
      <c r="H5" s="25"/>
      <c r="I5" s="25"/>
      <c r="J5" s="25"/>
      <c r="K5" s="136"/>
      <c r="L5" s="25"/>
      <c r="M5" s="25"/>
      <c r="N5" s="137"/>
      <c r="O5" s="1"/>
      <c r="P5" s="100">
        <v>2021</v>
      </c>
      <c r="Q5" s="110" t="s">
        <v>1069</v>
      </c>
      <c r="R5" s="110" t="s">
        <v>945</v>
      </c>
      <c r="S5" s="111" t="s">
        <v>83</v>
      </c>
      <c r="T5" s="110">
        <v>21</v>
      </c>
      <c r="U5" s="2"/>
      <c r="V5" s="20"/>
      <c r="W5" s="20"/>
      <c r="X5" s="1"/>
      <c r="Y5" s="114" t="s">
        <v>649</v>
      </c>
      <c r="Z5" s="139">
        <v>5</v>
      </c>
      <c r="AA5" s="139">
        <v>2</v>
      </c>
      <c r="AB5" s="107">
        <v>12</v>
      </c>
      <c r="AC5" s="139">
        <v>1</v>
      </c>
      <c r="AD5" s="140"/>
      <c r="AE5" s="140"/>
      <c r="AF5" s="140"/>
      <c r="AG5" s="140"/>
      <c r="AH5" s="140"/>
      <c r="AI5" s="140"/>
      <c r="AJ5" s="1"/>
      <c r="AK5" s="39" t="s">
        <v>264</v>
      </c>
      <c r="AL5" s="34">
        <f t="shared" ref="AL5:AO5" si="0">SUM(AL3:AL4)</f>
        <v>2</v>
      </c>
      <c r="AM5" s="34">
        <f t="shared" si="0"/>
        <v>1</v>
      </c>
      <c r="AN5" s="34">
        <f t="shared" si="0"/>
        <v>0</v>
      </c>
      <c r="AO5" s="34">
        <f t="shared" si="0"/>
        <v>3</v>
      </c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35"/>
      <c r="BA5" s="1"/>
      <c r="BB5" s="16"/>
      <c r="BC5" s="19"/>
      <c r="BD5" s="19"/>
      <c r="BE5" s="19"/>
      <c r="BF5" s="19"/>
      <c r="BG5" s="38"/>
      <c r="BH5" s="1"/>
    </row>
    <row r="6" spans="1:60" x14ac:dyDescent="0.25">
      <c r="B6" s="1" t="s">
        <v>1632</v>
      </c>
      <c r="C6" s="9" t="s">
        <v>566</v>
      </c>
      <c r="D6" s="135">
        <v>36074</v>
      </c>
      <c r="E6" s="10" t="s">
        <v>15</v>
      </c>
      <c r="F6" s="25">
        <v>88</v>
      </c>
      <c r="G6" s="25">
        <v>4</v>
      </c>
      <c r="H6" s="25">
        <v>11</v>
      </c>
      <c r="I6" s="25">
        <v>36</v>
      </c>
      <c r="J6" s="25">
        <v>224</v>
      </c>
      <c r="K6" s="136">
        <v>0.50700000000000001</v>
      </c>
      <c r="L6" s="25" t="s">
        <v>1199</v>
      </c>
      <c r="M6" s="25" t="s">
        <v>1153</v>
      </c>
      <c r="N6" s="137" t="s">
        <v>1434</v>
      </c>
      <c r="O6" s="1"/>
      <c r="P6" s="100">
        <v>2020</v>
      </c>
      <c r="Q6" s="110" t="s">
        <v>1069</v>
      </c>
      <c r="R6" s="110" t="s">
        <v>1064</v>
      </c>
      <c r="S6" s="111" t="s">
        <v>83</v>
      </c>
      <c r="T6" s="110">
        <v>14</v>
      </c>
      <c r="U6" s="2"/>
      <c r="V6" s="1"/>
      <c r="W6" s="1"/>
      <c r="X6" s="1"/>
      <c r="Y6" s="18"/>
      <c r="AI6" s="62"/>
      <c r="AJ6" s="1"/>
      <c r="BA6" s="1"/>
      <c r="BH6" s="1"/>
    </row>
    <row r="7" spans="1:60" x14ac:dyDescent="0.25">
      <c r="A7" s="1" t="s">
        <v>1263</v>
      </c>
      <c r="B7" s="4" t="s">
        <v>1815</v>
      </c>
      <c r="C7" s="9" t="s">
        <v>1422</v>
      </c>
      <c r="D7" s="135">
        <v>35769</v>
      </c>
      <c r="E7" s="10" t="s">
        <v>1431</v>
      </c>
      <c r="F7" s="25"/>
      <c r="G7" s="25"/>
      <c r="H7" s="25"/>
      <c r="I7" s="25"/>
      <c r="J7" s="25"/>
      <c r="K7" s="136"/>
      <c r="L7" s="25"/>
      <c r="M7" s="25"/>
      <c r="N7" s="137"/>
      <c r="O7" s="1"/>
      <c r="P7" s="100">
        <v>2019</v>
      </c>
      <c r="Q7" s="110" t="s">
        <v>1069</v>
      </c>
      <c r="R7" s="110" t="s">
        <v>1066</v>
      </c>
      <c r="S7" s="111" t="s">
        <v>83</v>
      </c>
      <c r="T7" s="110">
        <v>27</v>
      </c>
      <c r="U7" s="25"/>
      <c r="V7" s="1"/>
      <c r="W7" s="1"/>
      <c r="X7" s="1"/>
      <c r="Y7" s="69" t="s">
        <v>366</v>
      </c>
      <c r="Z7" s="70"/>
      <c r="AA7" s="70"/>
      <c r="AB7" s="20" t="s">
        <v>1561</v>
      </c>
      <c r="AC7" s="20"/>
      <c r="AD7" s="57"/>
      <c r="AE7" s="71" t="s">
        <v>369</v>
      </c>
      <c r="AF7" s="72"/>
      <c r="AG7" s="72"/>
      <c r="AH7" s="20" t="s">
        <v>382</v>
      </c>
      <c r="AI7" s="31"/>
      <c r="AJ7" s="1"/>
      <c r="BA7" s="1"/>
      <c r="BH7" s="1"/>
    </row>
    <row r="8" spans="1:60" x14ac:dyDescent="0.25">
      <c r="A8" s="1" t="s">
        <v>2</v>
      </c>
      <c r="B8" s="26" t="s">
        <v>1560</v>
      </c>
      <c r="C8" s="9" t="s">
        <v>1423</v>
      </c>
      <c r="D8" s="135">
        <v>36010</v>
      </c>
      <c r="E8" s="10" t="s">
        <v>1432</v>
      </c>
      <c r="F8" s="25">
        <v>17</v>
      </c>
      <c r="G8" s="25">
        <v>1</v>
      </c>
      <c r="H8" s="25">
        <v>6</v>
      </c>
      <c r="I8" s="25">
        <v>8</v>
      </c>
      <c r="J8" s="25">
        <v>27</v>
      </c>
      <c r="K8" s="136">
        <v>0.47399999999999998</v>
      </c>
      <c r="L8" s="25" t="s">
        <v>1199</v>
      </c>
      <c r="M8" s="25" t="s">
        <v>1153</v>
      </c>
      <c r="N8" s="137" t="s">
        <v>1433</v>
      </c>
      <c r="O8" s="1"/>
      <c r="P8" s="100">
        <v>2018</v>
      </c>
      <c r="Q8" s="110" t="s">
        <v>1565</v>
      </c>
      <c r="R8" s="110" t="s">
        <v>945</v>
      </c>
      <c r="S8" s="111" t="s">
        <v>83</v>
      </c>
      <c r="T8" s="110" t="s">
        <v>1564</v>
      </c>
      <c r="U8" s="2"/>
      <c r="V8" s="1"/>
      <c r="W8" s="1"/>
      <c r="X8" s="1"/>
      <c r="Y8" s="51" t="s">
        <v>367</v>
      </c>
      <c r="Z8" s="78"/>
      <c r="AA8" s="78"/>
      <c r="AB8" s="19" t="s">
        <v>1562</v>
      </c>
      <c r="AC8" s="19"/>
      <c r="AD8" s="19"/>
      <c r="AE8" s="17" t="s">
        <v>372</v>
      </c>
      <c r="AF8" s="19"/>
      <c r="AG8" s="19"/>
      <c r="AH8" s="19" t="s">
        <v>382</v>
      </c>
      <c r="AI8" s="35"/>
      <c r="AJ8" s="1"/>
      <c r="BA8" s="1"/>
      <c r="BH8" s="1"/>
    </row>
    <row r="9" spans="1:60" x14ac:dyDescent="0.25">
      <c r="A9" s="1" t="s">
        <v>3</v>
      </c>
      <c r="B9" s="1" t="s">
        <v>1559</v>
      </c>
      <c r="C9" s="9" t="s">
        <v>1424</v>
      </c>
      <c r="D9" s="135">
        <v>36162</v>
      </c>
      <c r="E9" s="10" t="s">
        <v>662</v>
      </c>
      <c r="F9" s="25">
        <v>24</v>
      </c>
      <c r="G9" s="25">
        <v>2</v>
      </c>
      <c r="H9" s="25">
        <v>0</v>
      </c>
      <c r="I9" s="25">
        <v>35</v>
      </c>
      <c r="J9" s="25">
        <v>97</v>
      </c>
      <c r="K9" s="136">
        <v>0.48699999999999999</v>
      </c>
      <c r="L9" s="25" t="s">
        <v>1199</v>
      </c>
      <c r="M9" s="25" t="s">
        <v>1153</v>
      </c>
      <c r="N9" s="137" t="s">
        <v>1436</v>
      </c>
      <c r="O9" s="1"/>
      <c r="P9" s="100">
        <v>2017</v>
      </c>
      <c r="Q9" s="112" t="s">
        <v>1070</v>
      </c>
      <c r="R9" s="112" t="s">
        <v>1059</v>
      </c>
      <c r="S9" s="113" t="s">
        <v>83</v>
      </c>
      <c r="T9" s="112">
        <v>22</v>
      </c>
      <c r="U9" s="2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BA9" s="1"/>
      <c r="BH9" s="1"/>
    </row>
    <row r="10" spans="1:60" x14ac:dyDescent="0.25">
      <c r="A10" s="86"/>
      <c r="B10" s="4"/>
      <c r="C10" s="9" t="s">
        <v>718</v>
      </c>
      <c r="D10" s="27">
        <v>37638</v>
      </c>
      <c r="E10" s="4" t="s">
        <v>719</v>
      </c>
      <c r="F10" s="25">
        <v>68</v>
      </c>
      <c r="G10" s="25">
        <v>1</v>
      </c>
      <c r="H10" s="25">
        <v>28</v>
      </c>
      <c r="I10" s="25">
        <v>2</v>
      </c>
      <c r="J10" s="25">
        <v>103</v>
      </c>
      <c r="K10" s="136">
        <v>0.42</v>
      </c>
      <c r="L10" s="25" t="s">
        <v>1200</v>
      </c>
      <c r="M10" s="25" t="s">
        <v>1153</v>
      </c>
      <c r="N10" s="137" t="s">
        <v>1438</v>
      </c>
      <c r="O10" s="1"/>
      <c r="P10" s="100">
        <v>2016</v>
      </c>
      <c r="Q10" s="112" t="s">
        <v>1070</v>
      </c>
      <c r="R10" s="112" t="s">
        <v>945</v>
      </c>
      <c r="S10" s="113" t="s">
        <v>1569</v>
      </c>
      <c r="T10" s="112">
        <v>20</v>
      </c>
      <c r="U10" s="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BA10" s="1"/>
      <c r="BH10" s="1"/>
    </row>
    <row r="11" spans="1:60" x14ac:dyDescent="0.25">
      <c r="C11" s="9" t="s">
        <v>883</v>
      </c>
      <c r="D11" s="135">
        <v>37448</v>
      </c>
      <c r="E11" s="10" t="s">
        <v>69</v>
      </c>
      <c r="F11" s="25">
        <v>5</v>
      </c>
      <c r="G11" s="25">
        <v>0</v>
      </c>
      <c r="H11" s="25">
        <v>1</v>
      </c>
      <c r="I11" s="25">
        <v>0</v>
      </c>
      <c r="J11" s="25">
        <v>6</v>
      </c>
      <c r="K11" s="136">
        <v>0.5</v>
      </c>
      <c r="L11" s="25" t="s">
        <v>1199</v>
      </c>
      <c r="M11" s="25" t="s">
        <v>1153</v>
      </c>
      <c r="N11" s="137" t="s">
        <v>1437</v>
      </c>
      <c r="O11" s="1"/>
      <c r="P11" s="100">
        <v>2015</v>
      </c>
      <c r="Q11" s="112" t="s">
        <v>1070</v>
      </c>
      <c r="R11" s="112" t="s">
        <v>1065</v>
      </c>
      <c r="S11" s="113" t="s">
        <v>1570</v>
      </c>
      <c r="T11" s="112">
        <v>14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Q11" s="32"/>
      <c r="AR11" s="32"/>
      <c r="BA11" s="1"/>
      <c r="BH11" s="1"/>
    </row>
    <row r="12" spans="1:60" x14ac:dyDescent="0.25">
      <c r="C12" s="9" t="s">
        <v>1425</v>
      </c>
      <c r="D12" s="135">
        <v>36725</v>
      </c>
      <c r="E12" s="10" t="s">
        <v>37</v>
      </c>
      <c r="F12" s="25"/>
      <c r="G12" s="25"/>
      <c r="H12" s="25"/>
      <c r="I12" s="25"/>
      <c r="J12" s="25"/>
      <c r="K12" s="136"/>
      <c r="L12" s="25"/>
      <c r="M12" s="25"/>
      <c r="N12" s="137"/>
      <c r="O12" s="1"/>
      <c r="P12" s="100">
        <v>2014</v>
      </c>
      <c r="Q12" s="100" t="s">
        <v>1071</v>
      </c>
      <c r="R12" s="100" t="s">
        <v>1059</v>
      </c>
      <c r="S12" s="114"/>
      <c r="T12" s="100"/>
      <c r="U12" s="14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R12" s="32"/>
      <c r="BA12" s="1"/>
      <c r="BH12" s="1"/>
    </row>
    <row r="13" spans="1:60" x14ac:dyDescent="0.25">
      <c r="C13" s="9" t="s">
        <v>751</v>
      </c>
      <c r="D13" s="135">
        <v>36921</v>
      </c>
      <c r="E13" s="10" t="s">
        <v>752</v>
      </c>
      <c r="F13" s="25">
        <v>48</v>
      </c>
      <c r="G13" s="25">
        <v>0</v>
      </c>
      <c r="H13" s="25">
        <v>10</v>
      </c>
      <c r="I13" s="25">
        <v>29</v>
      </c>
      <c r="J13" s="25">
        <v>231</v>
      </c>
      <c r="K13" s="136">
        <v>0.623</v>
      </c>
      <c r="L13" s="25" t="s">
        <v>1200</v>
      </c>
      <c r="M13" s="25" t="s">
        <v>1153</v>
      </c>
      <c r="N13" s="137" t="s">
        <v>1439</v>
      </c>
      <c r="O13" s="1"/>
      <c r="P13" s="100">
        <v>2013</v>
      </c>
      <c r="Q13" s="100" t="s">
        <v>1071</v>
      </c>
      <c r="R13" s="100" t="s">
        <v>1063</v>
      </c>
      <c r="S13" s="114"/>
      <c r="T13" s="100"/>
      <c r="U13" s="14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Q13" s="32"/>
      <c r="AR13" s="32"/>
      <c r="BA13" s="1"/>
      <c r="BH13" s="1"/>
    </row>
    <row r="14" spans="1:60" x14ac:dyDescent="0.25">
      <c r="C14" s="9" t="s">
        <v>1426</v>
      </c>
      <c r="D14" s="135">
        <v>38159</v>
      </c>
      <c r="E14" s="10" t="s">
        <v>1430</v>
      </c>
      <c r="F14" s="25">
        <v>23</v>
      </c>
      <c r="G14" s="25">
        <v>0</v>
      </c>
      <c r="H14" s="25">
        <v>0</v>
      </c>
      <c r="I14" s="25">
        <v>1</v>
      </c>
      <c r="J14" s="25">
        <v>55</v>
      </c>
      <c r="K14" s="136">
        <v>5.05</v>
      </c>
      <c r="L14" s="25" t="s">
        <v>1199</v>
      </c>
      <c r="M14" s="25" t="s">
        <v>1153</v>
      </c>
      <c r="N14" s="137" t="s">
        <v>1440</v>
      </c>
      <c r="O14" s="1"/>
      <c r="P14" s="100">
        <v>2012</v>
      </c>
      <c r="Q14" s="112" t="s">
        <v>1070</v>
      </c>
      <c r="R14" s="112" t="s">
        <v>1056</v>
      </c>
      <c r="S14" s="113" t="s">
        <v>1571</v>
      </c>
      <c r="T14" s="112">
        <v>14</v>
      </c>
      <c r="U14" s="14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Q14" s="32"/>
      <c r="AR14" s="32"/>
      <c r="BA14" s="1"/>
      <c r="BH14" s="1"/>
    </row>
    <row r="15" spans="1:60" x14ac:dyDescent="0.25">
      <c r="C15" s="9" t="s">
        <v>669</v>
      </c>
      <c r="D15" s="27">
        <v>37523</v>
      </c>
      <c r="E15" s="4" t="s">
        <v>670</v>
      </c>
      <c r="F15" s="25">
        <v>78</v>
      </c>
      <c r="G15" s="25">
        <v>1</v>
      </c>
      <c r="H15" s="25">
        <v>16</v>
      </c>
      <c r="I15" s="25">
        <v>19</v>
      </c>
      <c r="J15" s="25">
        <v>142</v>
      </c>
      <c r="K15" s="136">
        <v>0.497</v>
      </c>
      <c r="L15" s="25" t="s">
        <v>1199</v>
      </c>
      <c r="M15" s="25" t="s">
        <v>1153</v>
      </c>
      <c r="N15" s="137" t="s">
        <v>1442</v>
      </c>
      <c r="O15" s="1"/>
      <c r="P15" s="100">
        <v>2011</v>
      </c>
      <c r="Q15" s="110" t="s">
        <v>1069</v>
      </c>
      <c r="R15" s="110" t="s">
        <v>1056</v>
      </c>
      <c r="S15" s="111" t="s">
        <v>1567</v>
      </c>
      <c r="T15" s="110">
        <v>14</v>
      </c>
      <c r="U15" s="14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R15" s="32"/>
      <c r="BA15" s="1"/>
      <c r="BH15" s="1"/>
    </row>
    <row r="16" spans="1:60" x14ac:dyDescent="0.25">
      <c r="C16" s="9" t="s">
        <v>1427</v>
      </c>
      <c r="D16" s="135">
        <v>37738</v>
      </c>
      <c r="E16" s="10" t="s">
        <v>80</v>
      </c>
      <c r="F16" s="25"/>
      <c r="G16" s="25"/>
      <c r="H16" s="25"/>
      <c r="I16" s="25"/>
      <c r="J16" s="25"/>
      <c r="K16" s="136"/>
      <c r="L16" s="25"/>
      <c r="M16" s="25"/>
      <c r="N16" s="137"/>
      <c r="O16" s="1"/>
      <c r="P16" s="100">
        <v>2010</v>
      </c>
      <c r="Q16" s="110" t="s">
        <v>1069</v>
      </c>
      <c r="R16" s="110" t="s">
        <v>1065</v>
      </c>
      <c r="S16" s="111" t="s">
        <v>1567</v>
      </c>
      <c r="T16" s="110">
        <v>14</v>
      </c>
      <c r="U16" s="14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Q16" s="32"/>
      <c r="AR16" s="32"/>
      <c r="BA16" s="1"/>
      <c r="BH16" s="1"/>
    </row>
    <row r="17" spans="3:60" x14ac:dyDescent="0.25">
      <c r="C17" s="9" t="s">
        <v>1428</v>
      </c>
      <c r="D17" s="135">
        <v>37463</v>
      </c>
      <c r="E17" s="10" t="s">
        <v>65</v>
      </c>
      <c r="F17" s="25">
        <v>36</v>
      </c>
      <c r="G17" s="25">
        <v>1</v>
      </c>
      <c r="H17" s="25">
        <v>40</v>
      </c>
      <c r="I17" s="25">
        <v>2</v>
      </c>
      <c r="J17" s="25">
        <v>96</v>
      </c>
      <c r="K17" s="136">
        <v>0.438</v>
      </c>
      <c r="L17" s="25" t="s">
        <v>1199</v>
      </c>
      <c r="M17" s="25" t="s">
        <v>1153</v>
      </c>
      <c r="N17" s="137" t="s">
        <v>1441</v>
      </c>
      <c r="O17" s="1"/>
      <c r="P17" s="100">
        <v>2009</v>
      </c>
      <c r="Q17" s="110" t="s">
        <v>1069</v>
      </c>
      <c r="R17" s="110" t="s">
        <v>1057</v>
      </c>
      <c r="S17" s="111" t="s">
        <v>1568</v>
      </c>
      <c r="T17" s="110">
        <v>14</v>
      </c>
      <c r="U17" s="14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Q17" s="32"/>
      <c r="AR17" s="32"/>
      <c r="BA17" s="1"/>
      <c r="BH17" s="1"/>
    </row>
    <row r="18" spans="3:60" x14ac:dyDescent="0.25">
      <c r="C18" s="16" t="s">
        <v>1429</v>
      </c>
      <c r="D18" s="143">
        <v>37921</v>
      </c>
      <c r="E18" s="63" t="s">
        <v>712</v>
      </c>
      <c r="F18" s="53"/>
      <c r="G18" s="53"/>
      <c r="H18" s="53"/>
      <c r="I18" s="53"/>
      <c r="J18" s="53"/>
      <c r="K18" s="144"/>
      <c r="L18" s="53"/>
      <c r="M18" s="53"/>
      <c r="N18" s="145"/>
      <c r="O18" s="1"/>
      <c r="P18" s="100">
        <v>2008</v>
      </c>
      <c r="Q18" s="110" t="s">
        <v>1069</v>
      </c>
      <c r="R18" s="110" t="s">
        <v>1064</v>
      </c>
      <c r="S18" s="111" t="s">
        <v>1568</v>
      </c>
      <c r="T18" s="110">
        <v>14</v>
      </c>
      <c r="U18" s="14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R18" s="32"/>
      <c r="BA18" s="1"/>
      <c r="BH18" s="1"/>
    </row>
    <row r="19" spans="3:60" x14ac:dyDescent="0.25">
      <c r="D19" s="96"/>
      <c r="E19" s="10"/>
      <c r="F19" s="25"/>
      <c r="G19" s="25"/>
      <c r="H19" s="25"/>
      <c r="I19" s="25"/>
      <c r="J19" s="25"/>
      <c r="K19" s="136"/>
      <c r="L19" s="25"/>
      <c r="M19" s="25"/>
      <c r="N19" s="57"/>
      <c r="O19" s="1"/>
      <c r="P19" s="100">
        <v>2007</v>
      </c>
      <c r="Q19" s="112" t="s">
        <v>1070</v>
      </c>
      <c r="R19" s="112" t="s">
        <v>1064</v>
      </c>
      <c r="S19" s="113" t="s">
        <v>1568</v>
      </c>
      <c r="T19" s="112">
        <v>14</v>
      </c>
      <c r="U19" s="14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R19" s="32"/>
      <c r="BA19" s="1"/>
      <c r="BH19" s="1"/>
    </row>
    <row r="20" spans="3:60" x14ac:dyDescent="0.25">
      <c r="C20" s="12" t="s">
        <v>59</v>
      </c>
      <c r="D20" s="60" t="s">
        <v>1167</v>
      </c>
      <c r="E20" s="13"/>
      <c r="F20" s="24" t="s">
        <v>52</v>
      </c>
      <c r="G20" s="24" t="s">
        <v>53</v>
      </c>
      <c r="H20" s="24" t="s">
        <v>54</v>
      </c>
      <c r="I20" s="24" t="s">
        <v>55</v>
      </c>
      <c r="J20" s="24" t="s">
        <v>56</v>
      </c>
      <c r="K20" s="24" t="s">
        <v>57</v>
      </c>
      <c r="L20" s="24" t="s">
        <v>1168</v>
      </c>
      <c r="M20" s="146" t="s">
        <v>1169</v>
      </c>
      <c r="N20" s="99"/>
      <c r="O20" s="1"/>
      <c r="P20" s="100">
        <v>2006</v>
      </c>
      <c r="Q20" s="100" t="s">
        <v>1071</v>
      </c>
      <c r="R20" s="100" t="s">
        <v>1059</v>
      </c>
      <c r="S20" s="114"/>
      <c r="T20" s="100"/>
      <c r="U20" s="1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Q20" s="32"/>
      <c r="AR20" s="32"/>
      <c r="BA20" s="1"/>
      <c r="BH20" s="1"/>
    </row>
    <row r="21" spans="3:60" x14ac:dyDescent="0.25">
      <c r="C21" s="9" t="s">
        <v>566</v>
      </c>
      <c r="D21" s="4" t="s">
        <v>26</v>
      </c>
      <c r="F21" s="25">
        <v>5</v>
      </c>
      <c r="G21" s="25">
        <v>0</v>
      </c>
      <c r="H21" s="25">
        <v>0</v>
      </c>
      <c r="I21" s="25">
        <v>2</v>
      </c>
      <c r="J21" s="25">
        <v>14</v>
      </c>
      <c r="K21" s="136">
        <v>0.63600000000000001</v>
      </c>
      <c r="L21" s="95">
        <v>150</v>
      </c>
      <c r="M21" s="147" t="s">
        <v>611</v>
      </c>
      <c r="N21" s="137"/>
      <c r="O21" s="1"/>
      <c r="P21" s="100">
        <v>2005</v>
      </c>
      <c r="Q21" s="100" t="s">
        <v>1071</v>
      </c>
      <c r="R21" s="100" t="s">
        <v>1066</v>
      </c>
      <c r="S21" s="114"/>
      <c r="T21" s="100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Q21" s="32"/>
      <c r="AR21" s="32"/>
      <c r="BA21" s="1"/>
      <c r="BH21" s="1"/>
    </row>
    <row r="22" spans="3:60" x14ac:dyDescent="0.25">
      <c r="C22" s="9" t="s">
        <v>751</v>
      </c>
      <c r="D22" s="4" t="s">
        <v>469</v>
      </c>
      <c r="F22" s="25">
        <v>3</v>
      </c>
      <c r="G22" s="25">
        <v>0</v>
      </c>
      <c r="H22" s="25">
        <v>1</v>
      </c>
      <c r="I22" s="25">
        <v>2</v>
      </c>
      <c r="J22" s="25">
        <v>11</v>
      </c>
      <c r="K22" s="136">
        <v>0.61099999999999999</v>
      </c>
      <c r="L22" s="95">
        <v>128.69999999999999</v>
      </c>
      <c r="M22" s="147" t="s">
        <v>736</v>
      </c>
      <c r="N22" s="137"/>
      <c r="O22" s="1"/>
      <c r="P22" s="100">
        <v>2004</v>
      </c>
      <c r="Q22" s="100" t="s">
        <v>1071</v>
      </c>
      <c r="R22" s="100" t="s">
        <v>1066</v>
      </c>
      <c r="S22" s="114"/>
      <c r="T22" s="100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Q22" s="32"/>
      <c r="AR22" s="32"/>
      <c r="BA22" s="1"/>
      <c r="BH22" s="1"/>
    </row>
    <row r="23" spans="3:60" x14ac:dyDescent="0.25">
      <c r="C23" s="142" t="s">
        <v>669</v>
      </c>
      <c r="D23" s="4" t="s">
        <v>471</v>
      </c>
      <c r="F23" s="25">
        <v>11</v>
      </c>
      <c r="G23" s="25">
        <v>0</v>
      </c>
      <c r="H23" s="25">
        <v>1</v>
      </c>
      <c r="I23" s="25">
        <v>1</v>
      </c>
      <c r="J23" s="25">
        <v>19</v>
      </c>
      <c r="K23" s="136">
        <v>0.373</v>
      </c>
      <c r="L23" s="95">
        <v>103.7</v>
      </c>
      <c r="M23" s="147" t="s">
        <v>471</v>
      </c>
      <c r="N23" s="137"/>
      <c r="O23" s="1"/>
      <c r="P23" s="100">
        <v>2003</v>
      </c>
      <c r="Q23" s="100" t="s">
        <v>1071</v>
      </c>
      <c r="R23" s="100" t="s">
        <v>945</v>
      </c>
      <c r="S23" s="114"/>
      <c r="T23" s="100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Q23" s="97"/>
      <c r="AR23" s="32"/>
      <c r="BA23" s="1"/>
      <c r="BH23" s="1"/>
    </row>
    <row r="24" spans="3:60" x14ac:dyDescent="0.25">
      <c r="C24" s="9" t="s">
        <v>718</v>
      </c>
      <c r="D24" s="4" t="s">
        <v>471</v>
      </c>
      <c r="F24" s="25">
        <v>9</v>
      </c>
      <c r="G24" s="25">
        <v>0</v>
      </c>
      <c r="H24" s="25">
        <v>2</v>
      </c>
      <c r="I24" s="25">
        <v>0</v>
      </c>
      <c r="J24" s="25">
        <v>14</v>
      </c>
      <c r="K24" s="136">
        <v>0.51900000000000002</v>
      </c>
      <c r="L24" s="95">
        <v>78.3</v>
      </c>
      <c r="M24" s="147" t="s">
        <v>471</v>
      </c>
      <c r="N24" s="137"/>
      <c r="O24" s="1"/>
      <c r="P24" s="100">
        <v>2002</v>
      </c>
      <c r="Q24" s="100" t="s">
        <v>1071</v>
      </c>
      <c r="R24" s="100" t="s">
        <v>1057</v>
      </c>
      <c r="S24" s="114"/>
      <c r="T24" s="100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BA24" s="1"/>
      <c r="BH24" s="1"/>
    </row>
    <row r="25" spans="3:60" x14ac:dyDescent="0.25">
      <c r="C25" s="9" t="s">
        <v>1424</v>
      </c>
      <c r="D25" s="4" t="s">
        <v>567</v>
      </c>
      <c r="F25" s="25"/>
      <c r="G25" s="25"/>
      <c r="H25" s="25"/>
      <c r="I25" s="25"/>
      <c r="J25" s="25"/>
      <c r="K25" s="136"/>
      <c r="L25" s="95">
        <v>76.7</v>
      </c>
      <c r="M25" s="147" t="s">
        <v>737</v>
      </c>
      <c r="N25" s="137"/>
      <c r="O25" s="1"/>
      <c r="P25" s="100">
        <v>2001</v>
      </c>
      <c r="Q25" s="100" t="s">
        <v>1071</v>
      </c>
      <c r="R25" s="100" t="s">
        <v>1064</v>
      </c>
      <c r="S25" s="114"/>
      <c r="T25" s="100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BA25" s="1"/>
      <c r="BH25" s="1"/>
    </row>
    <row r="26" spans="3:60" x14ac:dyDescent="0.25">
      <c r="C26" s="9" t="s">
        <v>1428</v>
      </c>
      <c r="D26" s="4" t="s">
        <v>66</v>
      </c>
      <c r="F26" s="25">
        <v>1</v>
      </c>
      <c r="G26" s="25">
        <v>0</v>
      </c>
      <c r="H26" s="25">
        <v>0</v>
      </c>
      <c r="I26" s="25">
        <v>0</v>
      </c>
      <c r="J26" s="25">
        <v>2</v>
      </c>
      <c r="K26" s="136">
        <v>0.5</v>
      </c>
      <c r="L26" s="95">
        <v>73.3</v>
      </c>
      <c r="M26" s="147" t="s">
        <v>737</v>
      </c>
      <c r="N26" s="137"/>
      <c r="O26" s="1"/>
      <c r="P26" s="100">
        <v>2000</v>
      </c>
      <c r="Q26" s="100" t="s">
        <v>1071</v>
      </c>
      <c r="R26" s="100" t="s">
        <v>1064</v>
      </c>
      <c r="S26" s="114"/>
      <c r="T26" s="100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BA26" s="1"/>
      <c r="BH26" s="1"/>
    </row>
    <row r="27" spans="3:60" x14ac:dyDescent="0.25">
      <c r="C27" s="9" t="s">
        <v>1426</v>
      </c>
      <c r="D27" s="4" t="s">
        <v>567</v>
      </c>
      <c r="F27" s="25"/>
      <c r="G27" s="25"/>
      <c r="H27" s="25"/>
      <c r="I27" s="25"/>
      <c r="J27" s="25"/>
      <c r="K27" s="136"/>
      <c r="L27" s="95">
        <v>27</v>
      </c>
      <c r="M27" s="147" t="s">
        <v>737</v>
      </c>
      <c r="N27" s="137"/>
      <c r="O27" s="1"/>
      <c r="Q27" s="3"/>
      <c r="R27" s="3"/>
      <c r="T27" s="3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BA27" s="1"/>
      <c r="BH27" s="1"/>
    </row>
    <row r="28" spans="3:60" x14ac:dyDescent="0.25">
      <c r="C28" s="9" t="s">
        <v>1420</v>
      </c>
      <c r="D28" s="4" t="s">
        <v>579</v>
      </c>
      <c r="F28" s="25"/>
      <c r="G28" s="25"/>
      <c r="H28" s="25"/>
      <c r="I28" s="25"/>
      <c r="J28" s="25"/>
      <c r="K28" s="136"/>
      <c r="L28" s="95">
        <v>16.7</v>
      </c>
      <c r="M28" s="147" t="s">
        <v>737</v>
      </c>
      <c r="N28" s="137"/>
      <c r="O28" s="1"/>
      <c r="Q28" s="3"/>
      <c r="R28" s="3"/>
      <c r="T28" s="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BA28" s="1"/>
      <c r="BH28" s="1"/>
    </row>
    <row r="29" spans="3:60" x14ac:dyDescent="0.25">
      <c r="C29" s="9" t="s">
        <v>883</v>
      </c>
      <c r="D29" s="4" t="s">
        <v>471</v>
      </c>
      <c r="F29" s="25"/>
      <c r="G29" s="25"/>
      <c r="H29" s="25"/>
      <c r="I29" s="25"/>
      <c r="J29" s="25"/>
      <c r="K29" s="136"/>
      <c r="L29" s="95">
        <v>4.3</v>
      </c>
      <c r="M29" s="147" t="s">
        <v>736</v>
      </c>
      <c r="N29" s="137"/>
      <c r="O29" s="1"/>
      <c r="Q29" s="3"/>
      <c r="R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BA29" s="1"/>
      <c r="BH29" s="1"/>
    </row>
    <row r="30" spans="3:60" x14ac:dyDescent="0.25">
      <c r="C30" s="9" t="s">
        <v>1427</v>
      </c>
      <c r="D30" s="4" t="s">
        <v>164</v>
      </c>
      <c r="F30" s="25"/>
      <c r="G30" s="25"/>
      <c r="H30" s="25"/>
      <c r="I30" s="25"/>
      <c r="J30" s="25"/>
      <c r="K30" s="136"/>
      <c r="L30" s="95"/>
      <c r="M30" s="147" t="s">
        <v>737</v>
      </c>
      <c r="N30" s="137"/>
      <c r="O30" s="1"/>
      <c r="Q30" s="3"/>
      <c r="R30" s="3"/>
      <c r="T30" s="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A30" s="1"/>
      <c r="BH30" s="1"/>
    </row>
    <row r="31" spans="3:60" x14ac:dyDescent="0.25">
      <c r="C31" s="9" t="s">
        <v>1419</v>
      </c>
      <c r="D31" s="4" t="s">
        <v>579</v>
      </c>
      <c r="F31" s="25"/>
      <c r="G31" s="25"/>
      <c r="H31" s="25"/>
      <c r="I31" s="25"/>
      <c r="J31" s="25"/>
      <c r="K31" s="136"/>
      <c r="L31" s="95"/>
      <c r="M31" s="147" t="s">
        <v>737</v>
      </c>
      <c r="N31" s="137"/>
      <c r="O31" s="1"/>
      <c r="Q31" s="3"/>
      <c r="R31" s="3"/>
      <c r="T31" s="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BA31" s="1"/>
      <c r="BH31" s="1"/>
    </row>
    <row r="32" spans="3:60" x14ac:dyDescent="0.25">
      <c r="C32" s="9" t="s">
        <v>1425</v>
      </c>
      <c r="D32" s="4" t="s">
        <v>824</v>
      </c>
      <c r="F32" s="25"/>
      <c r="G32" s="25"/>
      <c r="H32" s="25"/>
      <c r="I32" s="25"/>
      <c r="J32" s="25"/>
      <c r="K32" s="136"/>
      <c r="L32" s="95"/>
      <c r="M32" s="147" t="s">
        <v>737</v>
      </c>
      <c r="N32" s="137"/>
      <c r="O32" s="1"/>
      <c r="Q32" s="3"/>
      <c r="R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BA32" s="1"/>
      <c r="BH32" s="1"/>
    </row>
    <row r="33" spans="1:60" x14ac:dyDescent="0.25">
      <c r="C33" s="9" t="s">
        <v>1421</v>
      </c>
      <c r="D33" s="4" t="s">
        <v>567</v>
      </c>
      <c r="F33" s="25"/>
      <c r="G33" s="25"/>
      <c r="H33" s="25"/>
      <c r="I33" s="25"/>
      <c r="J33" s="25"/>
      <c r="K33" s="136"/>
      <c r="L33" s="95"/>
      <c r="M33" s="147" t="s">
        <v>737</v>
      </c>
      <c r="N33" s="137"/>
      <c r="O33" s="1"/>
      <c r="Q33" s="3"/>
      <c r="R33" s="3"/>
      <c r="T33" s="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BA33" s="1"/>
      <c r="BH33" s="1"/>
    </row>
    <row r="34" spans="1:60" x14ac:dyDescent="0.25">
      <c r="C34" s="9" t="s">
        <v>1423</v>
      </c>
      <c r="D34" s="4" t="s">
        <v>567</v>
      </c>
      <c r="F34" s="25"/>
      <c r="G34" s="25"/>
      <c r="H34" s="25"/>
      <c r="I34" s="25"/>
      <c r="J34" s="25"/>
      <c r="K34" s="136"/>
      <c r="L34" s="95"/>
      <c r="M34" s="147" t="s">
        <v>737</v>
      </c>
      <c r="N34" s="137"/>
      <c r="O34" s="1"/>
      <c r="Q34" s="3"/>
      <c r="R34" s="3"/>
      <c r="T34" s="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BA34" s="1"/>
      <c r="BH34" s="1"/>
    </row>
    <row r="35" spans="1:60" x14ac:dyDescent="0.25">
      <c r="C35" s="9" t="s">
        <v>1422</v>
      </c>
      <c r="D35" s="4" t="s">
        <v>1435</v>
      </c>
      <c r="F35" s="25"/>
      <c r="G35" s="25"/>
      <c r="H35" s="25"/>
      <c r="I35" s="25"/>
      <c r="J35" s="25"/>
      <c r="K35" s="136"/>
      <c r="L35" s="95"/>
      <c r="M35" s="147" t="s">
        <v>737</v>
      </c>
      <c r="N35" s="137"/>
      <c r="O35" s="1"/>
      <c r="Q35" s="3"/>
      <c r="R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BA35" s="1"/>
      <c r="BH35" s="1"/>
    </row>
    <row r="36" spans="1:60" x14ac:dyDescent="0.25">
      <c r="C36" s="16" t="s">
        <v>1429</v>
      </c>
      <c r="D36" s="63" t="s">
        <v>33</v>
      </c>
      <c r="E36" s="19"/>
      <c r="F36" s="53"/>
      <c r="G36" s="53"/>
      <c r="H36" s="53"/>
      <c r="I36" s="53"/>
      <c r="J36" s="53"/>
      <c r="K36" s="144"/>
      <c r="L36" s="149"/>
      <c r="M36" s="150" t="s">
        <v>737</v>
      </c>
      <c r="N36" s="151"/>
      <c r="O36" s="1"/>
      <c r="Q36" s="3"/>
      <c r="R36" s="3"/>
      <c r="T36" s="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BA36" s="1"/>
      <c r="BH36" s="1"/>
    </row>
    <row r="37" spans="1:60" x14ac:dyDescent="0.25">
      <c r="F37" s="25"/>
      <c r="G37" s="25"/>
      <c r="H37" s="25"/>
      <c r="I37" s="25"/>
      <c r="J37" s="25"/>
      <c r="K37" s="25"/>
      <c r="L37" s="25"/>
      <c r="M37" s="25"/>
      <c r="N37" s="57"/>
      <c r="O37" s="1"/>
      <c r="Q37" s="3"/>
      <c r="R37" s="3"/>
      <c r="T37" s="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BA37" s="1"/>
      <c r="BH37" s="1"/>
    </row>
    <row r="38" spans="1:60" x14ac:dyDescent="0.25">
      <c r="C38" s="12" t="s">
        <v>1171</v>
      </c>
      <c r="D38" s="60" t="s">
        <v>1131</v>
      </c>
      <c r="E38" s="20"/>
      <c r="F38" s="24" t="s">
        <v>52</v>
      </c>
      <c r="G38" s="24" t="s">
        <v>53</v>
      </c>
      <c r="H38" s="24" t="s">
        <v>54</v>
      </c>
      <c r="I38" s="24" t="s">
        <v>55</v>
      </c>
      <c r="J38" s="24" t="s">
        <v>56</v>
      </c>
      <c r="K38" s="24" t="s">
        <v>57</v>
      </c>
      <c r="L38" s="24" t="s">
        <v>1168</v>
      </c>
      <c r="M38" s="60">
        <v>2024</v>
      </c>
      <c r="N38" s="152" t="s">
        <v>1167</v>
      </c>
      <c r="O38" s="1"/>
      <c r="Q38" s="3"/>
      <c r="R38" s="3"/>
      <c r="T38" s="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BA38" s="1"/>
      <c r="BH38" s="1"/>
    </row>
    <row r="39" spans="1:60" x14ac:dyDescent="0.25">
      <c r="C39" s="9" t="s">
        <v>1443</v>
      </c>
      <c r="D39" s="27">
        <v>38265</v>
      </c>
      <c r="E39" s="4" t="s">
        <v>662</v>
      </c>
      <c r="F39" s="25"/>
      <c r="G39" s="25"/>
      <c r="H39" s="25"/>
      <c r="I39" s="25"/>
      <c r="J39" s="25"/>
      <c r="K39" s="136"/>
      <c r="L39" s="95"/>
      <c r="M39" s="4" t="s">
        <v>1937</v>
      </c>
      <c r="N39" s="37" t="s">
        <v>567</v>
      </c>
      <c r="O39" s="1"/>
      <c r="Q39" s="3"/>
      <c r="R39" s="3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BA39" s="1"/>
      <c r="BH39" s="1"/>
    </row>
    <row r="40" spans="1:60" x14ac:dyDescent="0.25">
      <c r="C40" s="9" t="s">
        <v>1445</v>
      </c>
      <c r="D40" s="27">
        <v>37278</v>
      </c>
      <c r="E40" s="4" t="s">
        <v>47</v>
      </c>
      <c r="F40" s="25"/>
      <c r="G40" s="25"/>
      <c r="H40" s="25"/>
      <c r="I40" s="25"/>
      <c r="J40" s="25"/>
      <c r="K40" s="136"/>
      <c r="L40" s="95"/>
      <c r="M40" s="4" t="s">
        <v>1937</v>
      </c>
      <c r="N40" s="37" t="s">
        <v>32</v>
      </c>
      <c r="O40" s="1"/>
      <c r="Q40" s="3"/>
      <c r="R40" s="3"/>
      <c r="T40" s="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BA40" s="1"/>
      <c r="BH40" s="1"/>
    </row>
    <row r="41" spans="1:60" x14ac:dyDescent="0.25">
      <c r="C41" s="9" t="s">
        <v>1444</v>
      </c>
      <c r="D41" s="27">
        <v>38565</v>
      </c>
      <c r="E41" s="4" t="s">
        <v>1447</v>
      </c>
      <c r="F41" s="25"/>
      <c r="G41" s="25"/>
      <c r="H41" s="25"/>
      <c r="I41" s="25"/>
      <c r="J41" s="25"/>
      <c r="K41" s="136"/>
      <c r="L41" s="95"/>
      <c r="M41" s="4" t="s">
        <v>42</v>
      </c>
      <c r="N41" s="37" t="s">
        <v>1446</v>
      </c>
      <c r="O41" s="1"/>
      <c r="Q41" s="3"/>
      <c r="R41" s="3"/>
      <c r="T41" s="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BA41" s="1"/>
      <c r="BH41" s="1"/>
    </row>
    <row r="42" spans="1:60" x14ac:dyDescent="0.25"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57"/>
      <c r="O42" s="1"/>
      <c r="Q42" s="3"/>
      <c r="R42" s="3"/>
      <c r="T42" s="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BA42" s="1"/>
      <c r="BH42" s="1"/>
    </row>
    <row r="43" spans="1:60" x14ac:dyDescent="0.25">
      <c r="D43" s="1"/>
      <c r="F43" s="1"/>
      <c r="G43" s="1"/>
      <c r="H43" s="1"/>
      <c r="I43" s="1"/>
      <c r="J43" s="1"/>
      <c r="K43" s="1"/>
      <c r="L43" s="1"/>
      <c r="M43" s="1"/>
      <c r="N43" s="25"/>
      <c r="O43" s="1"/>
      <c r="Q43" s="3"/>
      <c r="R43" s="3"/>
      <c r="T43" s="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BA43" s="1"/>
      <c r="BH43" s="1"/>
    </row>
    <row r="44" spans="1:60" x14ac:dyDescent="0.25">
      <c r="D44" s="1"/>
      <c r="F44" s="1"/>
      <c r="G44" s="1"/>
      <c r="H44" s="1"/>
      <c r="I44" s="1"/>
      <c r="J44" s="1"/>
      <c r="K44" s="1"/>
      <c r="L44" s="1"/>
      <c r="M44" s="1"/>
      <c r="N44" s="25"/>
      <c r="O44" s="1"/>
      <c r="Q44" s="3"/>
      <c r="R44" s="3"/>
      <c r="T44" s="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BA44" s="1"/>
      <c r="BH44" s="1"/>
    </row>
    <row r="45" spans="1:60" x14ac:dyDescent="0.25">
      <c r="A45"/>
      <c r="D45" s="1"/>
      <c r="F45" s="1"/>
      <c r="G45" s="1"/>
      <c r="H45" s="1"/>
      <c r="I45" s="1"/>
      <c r="J45" s="1"/>
      <c r="K45" s="1"/>
      <c r="L45" s="1"/>
      <c r="M45" s="1"/>
      <c r="N45" s="25"/>
      <c r="O45" s="1"/>
      <c r="Q45" s="3"/>
      <c r="R45" s="3"/>
      <c r="T45" s="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BA45" s="1"/>
      <c r="BH45" s="1"/>
    </row>
    <row r="46" spans="1:60" x14ac:dyDescent="0.25">
      <c r="A46"/>
      <c r="D46" s="1"/>
      <c r="F46" s="1"/>
      <c r="G46" s="1"/>
      <c r="H46" s="1"/>
      <c r="I46" s="1"/>
      <c r="J46" s="1"/>
      <c r="K46" s="1"/>
      <c r="L46" s="1"/>
      <c r="M46" s="1"/>
      <c r="N46" s="25"/>
      <c r="O46" s="1"/>
      <c r="Q46" s="3"/>
      <c r="R46" s="3"/>
      <c r="T46" s="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BA46" s="1"/>
      <c r="BH46" s="1"/>
    </row>
    <row r="47" spans="1:60" x14ac:dyDescent="0.25">
      <c r="A47"/>
      <c r="D47" s="1"/>
      <c r="F47" s="1"/>
      <c r="G47" s="1"/>
      <c r="H47" s="1"/>
      <c r="I47" s="1"/>
      <c r="J47" s="1"/>
      <c r="K47" s="1"/>
      <c r="L47" s="1"/>
      <c r="M47" s="1"/>
      <c r="N47" s="25"/>
      <c r="O47" s="1"/>
      <c r="Q47" s="3"/>
      <c r="R47" s="3"/>
      <c r="T47" s="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BA47" s="1"/>
      <c r="BH47" s="1"/>
    </row>
    <row r="48" spans="1:60" x14ac:dyDescent="0.25">
      <c r="A48"/>
      <c r="D48" s="1"/>
      <c r="F48" s="1"/>
      <c r="G48" s="1"/>
      <c r="H48" s="1"/>
      <c r="I48" s="1"/>
      <c r="J48" s="1"/>
      <c r="K48" s="1"/>
      <c r="L48" s="1"/>
      <c r="M48" s="1"/>
      <c r="N48" s="25"/>
      <c r="O48" s="1"/>
      <c r="Q48" s="3"/>
      <c r="R48" s="3"/>
      <c r="T48" s="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BA48" s="1"/>
      <c r="BH48" s="1"/>
    </row>
    <row r="49" spans="1:60" x14ac:dyDescent="0.25">
      <c r="A49"/>
      <c r="C49" s="4"/>
      <c r="E49" s="4"/>
      <c r="F49" s="25"/>
      <c r="G49" s="25"/>
      <c r="H49" s="25"/>
      <c r="N49" s="25"/>
      <c r="O49" s="1"/>
      <c r="Q49" s="3"/>
      <c r="R49" s="3"/>
      <c r="T49" s="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BA49" s="1"/>
      <c r="BH49" s="1"/>
    </row>
    <row r="50" spans="1:60" x14ac:dyDescent="0.25">
      <c r="A50"/>
      <c r="C50" s="4"/>
      <c r="E50" s="4"/>
      <c r="F50" s="25"/>
      <c r="G50" s="25"/>
      <c r="H50" s="25"/>
      <c r="N50" s="25"/>
      <c r="O50" s="1"/>
      <c r="Q50" s="3"/>
      <c r="R50" s="3"/>
      <c r="T50" s="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BA50" s="1"/>
      <c r="BH50" s="1"/>
    </row>
    <row r="51" spans="1:60" x14ac:dyDescent="0.25">
      <c r="A51"/>
      <c r="C51" s="4"/>
      <c r="E51" s="4"/>
      <c r="F51" s="25"/>
      <c r="G51" s="25"/>
      <c r="H51" s="25"/>
      <c r="N51" s="25"/>
      <c r="O51" s="1"/>
      <c r="Q51" s="3"/>
      <c r="R51" s="3"/>
      <c r="T51" s="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A51" s="1"/>
      <c r="BH51" s="1"/>
    </row>
    <row r="52" spans="1:60" x14ac:dyDescent="0.25">
      <c r="A52"/>
      <c r="C52" s="4"/>
      <c r="E52" s="4"/>
      <c r="F52" s="25"/>
      <c r="G52" s="25"/>
      <c r="H52" s="25"/>
      <c r="N52" s="25"/>
      <c r="O52" s="1"/>
      <c r="Q52" s="3"/>
      <c r="R52" s="3"/>
      <c r="T52" s="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A52" s="1"/>
      <c r="BH52" s="1"/>
    </row>
    <row r="53" spans="1:60" x14ac:dyDescent="0.25">
      <c r="A53"/>
      <c r="C53" s="4"/>
      <c r="E53" s="4"/>
      <c r="F53" s="25"/>
      <c r="G53" s="25"/>
      <c r="H53" s="25"/>
      <c r="N53" s="25"/>
      <c r="O53" s="1"/>
      <c r="Q53" s="3"/>
      <c r="R53" s="3"/>
      <c r="T53" s="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A53" s="1"/>
      <c r="BH53" s="1"/>
    </row>
    <row r="54" spans="1:60" x14ac:dyDescent="0.25">
      <c r="A54"/>
      <c r="C54" s="4"/>
      <c r="E54" s="4"/>
      <c r="F54" s="25"/>
      <c r="G54" s="25"/>
      <c r="H54" s="25"/>
      <c r="N54" s="25"/>
      <c r="O54" s="1"/>
      <c r="Q54" s="3"/>
      <c r="R54" s="3"/>
      <c r="T54" s="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A54" s="1"/>
      <c r="BH54" s="1"/>
    </row>
    <row r="55" spans="1:60" x14ac:dyDescent="0.25">
      <c r="A55" s="2"/>
      <c r="C55" s="4"/>
      <c r="E55" s="4"/>
      <c r="F55" s="25"/>
      <c r="G55" s="25"/>
      <c r="H55" s="25"/>
      <c r="N55" s="25"/>
      <c r="O55" s="1"/>
      <c r="Q55" s="3"/>
      <c r="R55" s="3"/>
      <c r="T55" s="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A55" s="1"/>
      <c r="BH55" s="1"/>
    </row>
    <row r="56" spans="1:60" x14ac:dyDescent="0.25">
      <c r="A56" s="2"/>
      <c r="C56" s="4"/>
      <c r="E56" s="4"/>
      <c r="F56" s="25"/>
      <c r="G56" s="25"/>
      <c r="H56" s="25"/>
      <c r="N56" s="25"/>
      <c r="O56" s="1"/>
      <c r="Q56" s="3"/>
      <c r="R56" s="3"/>
      <c r="T56" s="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A56" s="1"/>
      <c r="BH56" s="1"/>
    </row>
    <row r="57" spans="1:60" x14ac:dyDescent="0.25">
      <c r="A57" s="2"/>
      <c r="C57" s="4"/>
      <c r="E57" s="4"/>
      <c r="F57" s="25"/>
      <c r="G57" s="25"/>
      <c r="H57" s="25"/>
      <c r="N57" s="25"/>
      <c r="O57" s="1"/>
      <c r="Q57" s="3"/>
      <c r="R57" s="3"/>
      <c r="T57" s="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A57" s="1"/>
      <c r="BH57" s="1"/>
    </row>
    <row r="58" spans="1:60" x14ac:dyDescent="0.25">
      <c r="A58" s="2"/>
      <c r="C58" s="7"/>
      <c r="D58" s="7"/>
      <c r="E58" s="7"/>
      <c r="N58" s="25"/>
      <c r="O58" s="1"/>
      <c r="Q58" s="3"/>
      <c r="R58" s="3"/>
      <c r="T58" s="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BA58" s="1"/>
      <c r="BH58" s="1"/>
    </row>
    <row r="59" spans="1:60" ht="15.75" x14ac:dyDescent="0.25">
      <c r="A59" s="153"/>
      <c r="C59" s="7"/>
      <c r="D59" s="7"/>
      <c r="E59" s="7"/>
      <c r="N59" s="25"/>
      <c r="O59" s="1"/>
      <c r="Q59" s="3"/>
      <c r="R59" s="3"/>
      <c r="T59" s="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A59" s="1"/>
      <c r="BH59" s="1"/>
    </row>
    <row r="60" spans="1:60" x14ac:dyDescent="0.25">
      <c r="A60"/>
      <c r="B60"/>
      <c r="C60" s="7"/>
      <c r="D60" s="7"/>
      <c r="E60" s="7"/>
      <c r="N60" s="25"/>
      <c r="O60" s="1"/>
      <c r="Q60" s="3"/>
      <c r="R60" s="3"/>
      <c r="T60" s="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BA60" s="1"/>
      <c r="BH60" s="1"/>
    </row>
    <row r="61" spans="1:60" x14ac:dyDescent="0.25">
      <c r="A61"/>
      <c r="B61"/>
      <c r="C61" s="7"/>
      <c r="D61" s="7"/>
      <c r="E61" s="7"/>
      <c r="N61" s="25"/>
      <c r="O61" s="1"/>
      <c r="Q61" s="3"/>
      <c r="R61" s="3"/>
      <c r="T61" s="3"/>
      <c r="U61" s="1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BA61" s="1"/>
      <c r="BH61" s="1"/>
    </row>
    <row r="62" spans="1:60" x14ac:dyDescent="0.25">
      <c r="A62"/>
      <c r="B62"/>
      <c r="C62" s="7"/>
      <c r="D62" s="7"/>
      <c r="E62" s="7"/>
      <c r="N62" s="25"/>
      <c r="O62" s="1"/>
      <c r="Q62" s="3"/>
      <c r="R62" s="3"/>
      <c r="T62" s="3"/>
      <c r="U62" s="1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BA62" s="1"/>
      <c r="BH62" s="1"/>
    </row>
    <row r="63" spans="1:60" x14ac:dyDescent="0.25">
      <c r="A63"/>
      <c r="B63"/>
      <c r="C63" s="7"/>
      <c r="D63" s="7"/>
      <c r="E63" s="7"/>
      <c r="N63" s="25"/>
      <c r="O63" s="1"/>
      <c r="Q63" s="3"/>
      <c r="R63" s="3"/>
      <c r="T63" s="7"/>
      <c r="U63" s="1"/>
      <c r="V63" s="1"/>
      <c r="W63" s="1"/>
      <c r="X63" s="1"/>
      <c r="Z63" s="1"/>
      <c r="AI63" s="1"/>
      <c r="AJ63" s="1"/>
      <c r="BA63" s="1"/>
      <c r="BH63" s="1"/>
    </row>
    <row r="64" spans="1:60" x14ac:dyDescent="0.25">
      <c r="A64"/>
      <c r="B64"/>
      <c r="C64" s="7"/>
      <c r="D64" s="7"/>
      <c r="E64" s="7"/>
      <c r="J64" s="25"/>
      <c r="K64" s="25"/>
      <c r="L64" s="25"/>
      <c r="N64" s="25"/>
      <c r="O64" s="1"/>
      <c r="Q64" s="3"/>
      <c r="R64" s="3"/>
      <c r="T64" s="7"/>
      <c r="U64" s="1"/>
      <c r="V64" s="1"/>
      <c r="W64" s="1"/>
      <c r="X64" s="1"/>
      <c r="Z64" s="1"/>
      <c r="AI64" s="1"/>
      <c r="AJ64" s="1"/>
      <c r="BA64" s="1"/>
      <c r="BH64" s="1"/>
    </row>
    <row r="65" spans="1:60" x14ac:dyDescent="0.25">
      <c r="A65"/>
      <c r="B65"/>
      <c r="C65" s="7"/>
      <c r="D65" s="7"/>
      <c r="E65" s="7"/>
      <c r="J65" s="25"/>
      <c r="K65" s="25"/>
      <c r="L65" s="25"/>
      <c r="N65" s="25"/>
      <c r="O65" s="1"/>
      <c r="Q65" s="3"/>
      <c r="R65" s="3"/>
      <c r="T65" s="7"/>
      <c r="U65" s="1"/>
      <c r="V65" s="1"/>
      <c r="W65" s="1"/>
      <c r="X65" s="1"/>
      <c r="Z65" s="1"/>
      <c r="AI65" s="1"/>
      <c r="AJ65" s="1"/>
      <c r="BA65" s="1"/>
      <c r="BH65" s="1"/>
    </row>
    <row r="66" spans="1:60" x14ac:dyDescent="0.25">
      <c r="A66"/>
      <c r="B66"/>
      <c r="C66" s="7"/>
      <c r="D66" s="7"/>
      <c r="E66" s="7"/>
      <c r="J66" s="25"/>
      <c r="K66" s="25"/>
      <c r="L66" s="25"/>
      <c r="N66" s="25"/>
      <c r="O66" s="1"/>
      <c r="Q66" s="3"/>
      <c r="R66" s="3"/>
      <c r="T66" s="7"/>
      <c r="U66" s="1"/>
      <c r="V66" s="1"/>
      <c r="W66" s="1"/>
      <c r="X66" s="1"/>
      <c r="Z66" s="1"/>
      <c r="AI66" s="1"/>
      <c r="AJ66" s="1"/>
      <c r="BA66" s="1"/>
      <c r="BH66" s="1"/>
    </row>
    <row r="67" spans="1:60" x14ac:dyDescent="0.25">
      <c r="A67"/>
      <c r="B67"/>
      <c r="C67" s="7"/>
      <c r="D67" s="7"/>
      <c r="E67" s="7"/>
      <c r="J67" s="25"/>
      <c r="K67" s="25"/>
      <c r="L67" s="25"/>
      <c r="N67" s="25"/>
      <c r="O67" s="1"/>
      <c r="Q67" s="3"/>
      <c r="R67" s="3"/>
      <c r="T67" s="7"/>
      <c r="U67" s="1"/>
      <c r="V67" s="1"/>
      <c r="W67" s="1"/>
      <c r="X67" s="1"/>
      <c r="Z67" s="1"/>
      <c r="AI67" s="1"/>
      <c r="AJ67" s="1"/>
      <c r="BA67" s="1"/>
      <c r="BH67" s="1"/>
    </row>
    <row r="68" spans="1:60" x14ac:dyDescent="0.25">
      <c r="A68"/>
      <c r="B68"/>
      <c r="C68" s="7"/>
      <c r="D68" s="7"/>
      <c r="E68" s="7"/>
      <c r="J68" s="25"/>
      <c r="K68" s="25"/>
      <c r="L68" s="25"/>
      <c r="N68" s="25"/>
      <c r="O68" s="1"/>
      <c r="Q68" s="3"/>
      <c r="R68" s="3"/>
      <c r="T68" s="7"/>
      <c r="U68" s="1"/>
      <c r="V68" s="1"/>
      <c r="W68" s="1"/>
      <c r="X68" s="1"/>
      <c r="AI68" s="1"/>
      <c r="AJ68" s="1"/>
      <c r="BA68" s="1"/>
      <c r="BH68" s="1"/>
    </row>
    <row r="69" spans="1:60" x14ac:dyDescent="0.25">
      <c r="A69"/>
      <c r="B69"/>
      <c r="C69" s="7"/>
      <c r="D69" s="7"/>
      <c r="E69" s="7"/>
      <c r="J69" s="25"/>
      <c r="K69" s="25"/>
      <c r="L69" s="25"/>
      <c r="N69" s="25"/>
      <c r="O69" s="1"/>
      <c r="Q69" s="3"/>
      <c r="R69" s="3"/>
      <c r="T69" s="7"/>
      <c r="U69" s="1"/>
      <c r="V69" s="1"/>
      <c r="W69" s="1"/>
      <c r="X69" s="1"/>
      <c r="AI69" s="1"/>
      <c r="AJ69" s="1"/>
      <c r="BA69" s="1"/>
      <c r="BH69" s="1"/>
    </row>
    <row r="70" spans="1:60" x14ac:dyDescent="0.25">
      <c r="A70"/>
      <c r="B70"/>
      <c r="C70" s="7"/>
      <c r="D70" s="7"/>
      <c r="E70" s="7"/>
      <c r="J70" s="25"/>
      <c r="K70" s="25"/>
      <c r="L70" s="25"/>
      <c r="N70" s="25"/>
      <c r="O70" s="1"/>
      <c r="P70" s="1"/>
      <c r="Q70" s="1"/>
      <c r="R70" s="1"/>
      <c r="S70" s="1"/>
      <c r="T70" s="2"/>
      <c r="U70" s="1"/>
      <c r="V70" s="1"/>
      <c r="W70" s="1"/>
      <c r="X70" s="1"/>
      <c r="AI70" s="1"/>
      <c r="AJ70" s="1"/>
      <c r="BA70" s="1"/>
      <c r="BH70" s="1"/>
    </row>
    <row r="71" spans="1:60" x14ac:dyDescent="0.25">
      <c r="A71"/>
      <c r="B71"/>
      <c r="C71" s="7"/>
      <c r="D71" s="7"/>
      <c r="E71" s="7"/>
      <c r="J71" s="25"/>
      <c r="K71" s="25"/>
      <c r="L71" s="25"/>
      <c r="N71" s="25"/>
      <c r="O71" s="1"/>
      <c r="P71" s="1"/>
      <c r="Q71" s="1"/>
      <c r="R71" s="1"/>
      <c r="S71" s="1"/>
      <c r="T71" s="2"/>
      <c r="U71" s="1"/>
      <c r="V71" s="1"/>
      <c r="W71" s="1"/>
      <c r="X71" s="1"/>
      <c r="AI71" s="1"/>
      <c r="AJ71" s="1"/>
      <c r="BA71" s="1"/>
      <c r="BH71" s="1"/>
    </row>
    <row r="72" spans="1:60" x14ac:dyDescent="0.25">
      <c r="A72"/>
      <c r="B72"/>
      <c r="C72" s="7"/>
      <c r="D72" s="7"/>
      <c r="E72" s="7"/>
      <c r="J72" s="25"/>
      <c r="K72" s="25"/>
      <c r="L72" s="25"/>
      <c r="N72" s="25"/>
      <c r="O72" s="1"/>
      <c r="P72" s="1"/>
      <c r="Q72" s="1"/>
      <c r="R72" s="1"/>
      <c r="S72" s="1"/>
      <c r="T72" s="2"/>
      <c r="U72" s="1"/>
      <c r="V72" s="1"/>
      <c r="W72" s="1"/>
      <c r="X72" s="1"/>
      <c r="AI72" s="1"/>
      <c r="AJ72" s="1"/>
      <c r="BA72" s="1"/>
      <c r="BH72" s="1"/>
    </row>
    <row r="73" spans="1:60" x14ac:dyDescent="0.25">
      <c r="A73"/>
      <c r="B73"/>
      <c r="C73" s="7"/>
      <c r="D73" s="7"/>
      <c r="E73" s="7"/>
      <c r="J73" s="25"/>
      <c r="K73" s="25"/>
      <c r="L73" s="25"/>
      <c r="N73" s="25"/>
      <c r="O73" s="1"/>
      <c r="P73" s="1"/>
      <c r="Q73" s="1"/>
      <c r="R73" s="1"/>
      <c r="S73" s="1"/>
      <c r="T73" s="2"/>
      <c r="U73" s="1"/>
      <c r="V73" s="1"/>
      <c r="W73" s="1"/>
      <c r="X73" s="1"/>
      <c r="AI73" s="1"/>
      <c r="AJ73" s="1"/>
      <c r="BA73" s="1"/>
      <c r="BH73" s="1"/>
    </row>
    <row r="74" spans="1:60" x14ac:dyDescent="0.25">
      <c r="A74"/>
      <c r="B74"/>
      <c r="C74" s="7"/>
      <c r="D74" s="7"/>
      <c r="E74" s="7"/>
      <c r="J74" s="25"/>
      <c r="K74" s="25"/>
      <c r="L74" s="25"/>
      <c r="N74" s="25"/>
      <c r="O74" s="1"/>
      <c r="P74" s="1"/>
      <c r="Q74" s="1"/>
      <c r="R74" s="1"/>
      <c r="S74" s="1"/>
      <c r="T74" s="2"/>
      <c r="U74" s="1"/>
      <c r="V74" s="1"/>
      <c r="W74" s="1"/>
      <c r="X74" s="1"/>
      <c r="AI74" s="1"/>
      <c r="AJ74" s="1"/>
      <c r="BA74" s="1"/>
      <c r="BH74" s="1"/>
    </row>
    <row r="75" spans="1:60" x14ac:dyDescent="0.25">
      <c r="A75"/>
      <c r="B75"/>
      <c r="C75" s="7"/>
      <c r="D75" s="7"/>
      <c r="E75" s="7"/>
      <c r="J75" s="25"/>
      <c r="K75" s="25"/>
      <c r="L75" s="25"/>
      <c r="N75" s="25"/>
      <c r="O75" s="1"/>
      <c r="P75" s="1"/>
      <c r="Q75" s="1"/>
      <c r="R75" s="1"/>
      <c r="S75" s="1"/>
      <c r="T75" s="2"/>
      <c r="U75" s="1"/>
      <c r="V75" s="1"/>
      <c r="W75" s="1"/>
      <c r="X75" s="1"/>
      <c r="AI75" s="1"/>
      <c r="AJ75" s="1"/>
      <c r="BA75" s="1"/>
      <c r="BH75" s="1"/>
    </row>
    <row r="76" spans="1:60" x14ac:dyDescent="0.25">
      <c r="C76" s="7"/>
      <c r="D76" s="7"/>
      <c r="E76" s="7"/>
      <c r="J76" s="25"/>
      <c r="K76" s="25"/>
      <c r="L76" s="25"/>
      <c r="N76" s="25"/>
      <c r="O76" s="1"/>
      <c r="P76" s="1"/>
      <c r="Q76" s="1"/>
      <c r="R76" s="1"/>
      <c r="S76" s="1"/>
      <c r="T76" s="2"/>
      <c r="U76" s="1"/>
      <c r="V76" s="1"/>
      <c r="W76" s="1"/>
      <c r="X76" s="1"/>
      <c r="AI76" s="1"/>
      <c r="AJ76" s="1"/>
      <c r="BA76" s="1"/>
      <c r="BH76" s="1"/>
    </row>
    <row r="77" spans="1:60" x14ac:dyDescent="0.25">
      <c r="A77"/>
      <c r="C77" s="7"/>
      <c r="D77" s="7"/>
      <c r="E77" s="7"/>
      <c r="J77" s="25"/>
      <c r="K77" s="25"/>
      <c r="L77" s="25"/>
      <c r="N77" s="25"/>
      <c r="O77" s="1"/>
      <c r="P77" s="1"/>
      <c r="Q77" s="1"/>
      <c r="R77" s="1"/>
      <c r="S77" s="1"/>
      <c r="T77" s="2"/>
      <c r="U77" s="1"/>
      <c r="V77" s="1"/>
      <c r="W77" s="1"/>
      <c r="X77" s="1"/>
      <c r="AI77" s="1"/>
      <c r="AJ77" s="1"/>
      <c r="BA77" s="1"/>
      <c r="BH77" s="1"/>
    </row>
    <row r="78" spans="1:60" x14ac:dyDescent="0.25">
      <c r="A78"/>
      <c r="C78" s="7"/>
      <c r="D78" s="7"/>
      <c r="E78" s="7"/>
      <c r="J78" s="25"/>
      <c r="K78" s="25"/>
      <c r="L78" s="25"/>
      <c r="N78" s="25"/>
      <c r="O78" s="1"/>
      <c r="P78" s="1"/>
      <c r="Q78" s="1"/>
      <c r="R78" s="1"/>
      <c r="S78" s="1"/>
      <c r="T78" s="2"/>
      <c r="U78" s="1"/>
      <c r="V78" s="1"/>
      <c r="W78" s="1"/>
      <c r="X78" s="1"/>
      <c r="AI78" s="1"/>
      <c r="AJ78" s="1"/>
      <c r="BA78" s="1"/>
      <c r="BH78" s="1"/>
    </row>
    <row r="79" spans="1:60" x14ac:dyDescent="0.25">
      <c r="A79"/>
      <c r="C79" s="7"/>
      <c r="D79" s="7"/>
      <c r="E79" s="7"/>
      <c r="J79" s="25"/>
      <c r="K79" s="25"/>
      <c r="L79" s="25"/>
      <c r="N79" s="25"/>
      <c r="O79" s="1"/>
      <c r="P79" s="1"/>
      <c r="Q79" s="1"/>
      <c r="R79" s="1"/>
      <c r="S79" s="1"/>
      <c r="T79" s="2"/>
      <c r="U79" s="1"/>
      <c r="V79" s="1"/>
      <c r="W79" s="1"/>
      <c r="X79" s="1"/>
      <c r="AI79" s="1"/>
      <c r="AJ79" s="1"/>
      <c r="BA79" s="1"/>
      <c r="BH79" s="1"/>
    </row>
    <row r="80" spans="1:60" x14ac:dyDescent="0.25">
      <c r="A80"/>
      <c r="C80" s="7"/>
      <c r="D80" s="7"/>
      <c r="E80" s="7"/>
      <c r="J80" s="25"/>
      <c r="K80" s="25"/>
      <c r="L80" s="25"/>
      <c r="N80" s="25"/>
      <c r="O80" s="1"/>
      <c r="P80" s="1"/>
      <c r="Q80" s="1"/>
      <c r="R80" s="1"/>
      <c r="S80" s="1"/>
      <c r="T80" s="2"/>
      <c r="U80" s="1"/>
      <c r="V80" s="1"/>
      <c r="W80" s="1"/>
      <c r="X80" s="1"/>
      <c r="AI80" s="1"/>
      <c r="AJ80" s="1"/>
      <c r="BA80" s="1"/>
      <c r="BH80" s="1"/>
    </row>
    <row r="81" spans="1:60" x14ac:dyDescent="0.25">
      <c r="A81"/>
      <c r="C81" s="7"/>
      <c r="D81" s="7"/>
      <c r="E81" s="7"/>
      <c r="J81" s="25"/>
      <c r="K81" s="25"/>
      <c r="L81" s="25"/>
      <c r="N81" s="25"/>
      <c r="O81" s="1"/>
      <c r="P81" s="1"/>
      <c r="Q81" s="1"/>
      <c r="R81" s="1"/>
      <c r="S81" s="1"/>
      <c r="T81" s="2"/>
      <c r="U81" s="1"/>
      <c r="V81" s="1"/>
      <c r="W81" s="1"/>
      <c r="X81" s="1"/>
      <c r="AI81" s="1"/>
      <c r="AJ81" s="1"/>
      <c r="BA81" s="1"/>
      <c r="BH81" s="1"/>
    </row>
    <row r="82" spans="1:60" x14ac:dyDescent="0.25">
      <c r="C82" s="7"/>
      <c r="D82" s="7"/>
      <c r="E82" s="7"/>
      <c r="J82" s="25"/>
      <c r="K82" s="25"/>
      <c r="L82" s="25"/>
      <c r="N82" s="25"/>
      <c r="O82" s="1"/>
      <c r="P82" s="1"/>
      <c r="Q82" s="1"/>
      <c r="R82" s="1"/>
      <c r="S82" s="1"/>
      <c r="T82" s="2"/>
      <c r="U82" s="1"/>
      <c r="V82" s="1"/>
      <c r="W82" s="1"/>
      <c r="X82" s="1"/>
      <c r="AI82" s="1"/>
      <c r="AJ82" s="1"/>
      <c r="BA82" s="1"/>
      <c r="BH82" s="1"/>
    </row>
    <row r="83" spans="1:60" x14ac:dyDescent="0.25">
      <c r="A83" s="2"/>
      <c r="B83" s="2"/>
      <c r="C83" s="7"/>
      <c r="D83" s="7"/>
      <c r="E83" s="7"/>
      <c r="N83" s="25"/>
      <c r="O83" s="1"/>
      <c r="P83" s="1"/>
      <c r="Q83" s="1"/>
      <c r="R83" s="1"/>
      <c r="S83" s="1"/>
      <c r="T83" s="2"/>
      <c r="U83" s="1"/>
      <c r="V83" s="1"/>
      <c r="W83" s="1"/>
      <c r="X83" s="1"/>
      <c r="AI83" s="1"/>
      <c r="AJ83" s="1"/>
      <c r="BA83" s="1"/>
      <c r="BH83" s="1"/>
    </row>
    <row r="84" spans="1:60" x14ac:dyDescent="0.25">
      <c r="A84" s="2"/>
      <c r="B84" s="2"/>
      <c r="C84" s="7"/>
      <c r="D84" s="7"/>
      <c r="E84" s="7"/>
      <c r="N84" s="25"/>
      <c r="O84" s="1"/>
      <c r="P84" s="1"/>
      <c r="Q84" s="1"/>
      <c r="R84" s="1"/>
      <c r="S84" s="1"/>
      <c r="T84" s="2"/>
      <c r="U84" s="1"/>
      <c r="V84" s="1"/>
      <c r="W84" s="1"/>
      <c r="X84" s="1"/>
      <c r="AI84" s="1"/>
      <c r="AJ84" s="1"/>
      <c r="BA84" s="1"/>
      <c r="BH84" s="1"/>
    </row>
    <row r="85" spans="1:60" x14ac:dyDescent="0.25">
      <c r="A85" s="2"/>
      <c r="B85" s="2"/>
      <c r="C85" s="7"/>
      <c r="D85" s="7"/>
      <c r="E85" s="7"/>
      <c r="N85" s="25"/>
      <c r="O85" s="1"/>
      <c r="P85" s="1"/>
      <c r="Q85" s="1"/>
      <c r="R85" s="1"/>
      <c r="S85" s="1"/>
      <c r="T85" s="2"/>
      <c r="U85" s="1"/>
      <c r="V85" s="1"/>
      <c r="W85" s="1"/>
      <c r="X85" s="1"/>
      <c r="AI85" s="1"/>
      <c r="AJ85" s="1"/>
      <c r="BA85" s="1"/>
      <c r="BH85" s="1"/>
    </row>
    <row r="86" spans="1:60" x14ac:dyDescent="0.25">
      <c r="A86" s="2"/>
      <c r="B86" s="2"/>
      <c r="C86" s="7"/>
      <c r="D86" s="7"/>
      <c r="E86" s="7"/>
      <c r="N86" s="25"/>
      <c r="O86" s="1"/>
      <c r="P86" s="1"/>
      <c r="Q86" s="1"/>
      <c r="R86" s="1"/>
      <c r="S86" s="1"/>
      <c r="T86" s="2"/>
      <c r="U86" s="1"/>
      <c r="V86" s="1"/>
      <c r="W86" s="1"/>
      <c r="X86" s="1"/>
      <c r="AI86" s="1"/>
      <c r="AJ86" s="1"/>
      <c r="BA86" s="1"/>
      <c r="BH86" s="1"/>
    </row>
    <row r="87" spans="1:60" x14ac:dyDescent="0.25">
      <c r="A87" s="2"/>
      <c r="B87" s="2"/>
      <c r="C87" s="7"/>
      <c r="D87" s="7"/>
      <c r="E87" s="7"/>
      <c r="N87" s="25"/>
      <c r="O87" s="1"/>
      <c r="P87" s="1"/>
      <c r="Q87" s="1"/>
      <c r="R87" s="1"/>
      <c r="S87" s="1"/>
      <c r="T87" s="2"/>
      <c r="U87" s="1"/>
      <c r="V87" s="1"/>
      <c r="W87" s="1"/>
      <c r="X87" s="1"/>
      <c r="AI87" s="1"/>
      <c r="AJ87" s="1"/>
      <c r="BA87" s="1"/>
      <c r="BH87" s="1"/>
    </row>
    <row r="88" spans="1:60" x14ac:dyDescent="0.25">
      <c r="A88" s="2"/>
      <c r="B88" s="2"/>
      <c r="C88" s="7"/>
      <c r="D88" s="7"/>
      <c r="E88" s="7"/>
      <c r="N88" s="25"/>
      <c r="O88" s="1"/>
      <c r="P88" s="1"/>
      <c r="Q88" s="1"/>
      <c r="R88" s="1"/>
      <c r="S88" s="1"/>
      <c r="T88" s="2"/>
      <c r="U88" s="1"/>
      <c r="V88" s="1"/>
      <c r="W88" s="1"/>
      <c r="X88" s="1"/>
      <c r="AI88" s="1"/>
      <c r="AJ88" s="1"/>
      <c r="BA88" s="1"/>
      <c r="BH88" s="1"/>
    </row>
    <row r="89" spans="1:60" x14ac:dyDescent="0.25">
      <c r="A89" s="2"/>
      <c r="B89" s="2"/>
      <c r="C89" s="7"/>
      <c r="D89" s="7"/>
      <c r="E89" s="7"/>
      <c r="N89" s="25"/>
      <c r="O89" s="1"/>
      <c r="P89" s="1"/>
      <c r="Q89" s="1"/>
      <c r="R89" s="1"/>
      <c r="S89" s="1"/>
      <c r="T89" s="2"/>
      <c r="U89" s="1"/>
      <c r="V89" s="1"/>
      <c r="W89" s="1"/>
      <c r="X89" s="1"/>
      <c r="AI89" s="1"/>
      <c r="AJ89" s="1"/>
      <c r="BA89" s="1"/>
      <c r="BH89" s="1"/>
    </row>
    <row r="90" spans="1:60" x14ac:dyDescent="0.25">
      <c r="N90" s="25"/>
    </row>
    <row r="91" spans="1:60" x14ac:dyDescent="0.25">
      <c r="N91" s="25"/>
    </row>
    <row r="92" spans="1:60" x14ac:dyDescent="0.25">
      <c r="N92" s="25"/>
    </row>
    <row r="93" spans="1:60" x14ac:dyDescent="0.25">
      <c r="N93" s="25"/>
    </row>
    <row r="94" spans="1:60" x14ac:dyDescent="0.25">
      <c r="N94" s="25"/>
    </row>
    <row r="95" spans="1:60" x14ac:dyDescent="0.25">
      <c r="N95" s="25"/>
    </row>
    <row r="96" spans="1:60" x14ac:dyDescent="0.25">
      <c r="N96" s="25"/>
    </row>
    <row r="97" spans="14:14" x14ac:dyDescent="0.25">
      <c r="N97" s="25"/>
    </row>
    <row r="98" spans="14:14" x14ac:dyDescent="0.25">
      <c r="N98" s="25"/>
    </row>
    <row r="99" spans="14:14" x14ac:dyDescent="0.25">
      <c r="N99" s="25"/>
    </row>
    <row r="100" spans="14:14" x14ac:dyDescent="0.25">
      <c r="N100" s="25"/>
    </row>
    <row r="101" spans="14:14" x14ac:dyDescent="0.25">
      <c r="N101" s="25"/>
    </row>
    <row r="102" spans="14:14" x14ac:dyDescent="0.25">
      <c r="N102" s="25"/>
    </row>
    <row r="103" spans="14:14" x14ac:dyDescent="0.25">
      <c r="N103" s="25"/>
    </row>
    <row r="104" spans="14:14" x14ac:dyDescent="0.25">
      <c r="N104" s="25"/>
    </row>
    <row r="105" spans="14:14" x14ac:dyDescent="0.25">
      <c r="N105" s="25"/>
    </row>
    <row r="106" spans="14:14" x14ac:dyDescent="0.25">
      <c r="N106" s="25"/>
    </row>
    <row r="107" spans="14:14" x14ac:dyDescent="0.25">
      <c r="N107" s="25"/>
    </row>
    <row r="108" spans="14:14" x14ac:dyDescent="0.25">
      <c r="N108" s="25"/>
    </row>
    <row r="109" spans="14:14" x14ac:dyDescent="0.25">
      <c r="N109" s="25"/>
    </row>
    <row r="110" spans="14:14" x14ac:dyDescent="0.25">
      <c r="N110" s="25"/>
    </row>
    <row r="111" spans="14:14" x14ac:dyDescent="0.25">
      <c r="N111" s="25"/>
    </row>
    <row r="112" spans="14:14" x14ac:dyDescent="0.25">
      <c r="N112" s="25"/>
    </row>
    <row r="113" spans="14:14" x14ac:dyDescent="0.25">
      <c r="N113" s="25"/>
    </row>
    <row r="114" spans="14:14" x14ac:dyDescent="0.25">
      <c r="N114" s="25"/>
    </row>
    <row r="115" spans="14:14" x14ac:dyDescent="0.25">
      <c r="N115" s="25"/>
    </row>
    <row r="116" spans="14:14" x14ac:dyDescent="0.25">
      <c r="N116" s="25"/>
    </row>
    <row r="117" spans="14:14" x14ac:dyDescent="0.25">
      <c r="N117" s="25"/>
    </row>
    <row r="118" spans="14:14" x14ac:dyDescent="0.25">
      <c r="N118" s="25"/>
    </row>
    <row r="119" spans="14:14" x14ac:dyDescent="0.25">
      <c r="N119" s="25"/>
    </row>
    <row r="120" spans="14:14" x14ac:dyDescent="0.25">
      <c r="N120" s="25"/>
    </row>
    <row r="121" spans="14:14" x14ac:dyDescent="0.25">
      <c r="N121" s="25"/>
    </row>
    <row r="122" spans="14:14" x14ac:dyDescent="0.25">
      <c r="N122" s="25"/>
    </row>
    <row r="123" spans="14:14" x14ac:dyDescent="0.25">
      <c r="N123" s="25"/>
    </row>
    <row r="124" spans="14:14" x14ac:dyDescent="0.25">
      <c r="N124" s="25"/>
    </row>
    <row r="125" spans="14:14" x14ac:dyDescent="0.25">
      <c r="N125" s="25"/>
    </row>
    <row r="126" spans="14:14" x14ac:dyDescent="0.25">
      <c r="N126" s="25"/>
    </row>
    <row r="127" spans="14:14" x14ac:dyDescent="0.25">
      <c r="N127" s="25"/>
    </row>
    <row r="128" spans="14:14" x14ac:dyDescent="0.25">
      <c r="N128" s="25"/>
    </row>
    <row r="129" spans="14:14" x14ac:dyDescent="0.25">
      <c r="N129" s="25"/>
    </row>
    <row r="130" spans="14:14" x14ac:dyDescent="0.25">
      <c r="N130" s="25"/>
    </row>
    <row r="131" spans="14:14" x14ac:dyDescent="0.25">
      <c r="N131" s="25"/>
    </row>
    <row r="132" spans="14:14" x14ac:dyDescent="0.25">
      <c r="N132" s="25"/>
    </row>
    <row r="133" spans="14:14" x14ac:dyDescent="0.25">
      <c r="N133" s="25"/>
    </row>
    <row r="134" spans="14:14" x14ac:dyDescent="0.25">
      <c r="N134" s="25"/>
    </row>
    <row r="135" spans="14:14" x14ac:dyDescent="0.25">
      <c r="N135" s="25"/>
    </row>
    <row r="136" spans="14:14" x14ac:dyDescent="0.25">
      <c r="N136" s="25"/>
    </row>
    <row r="137" spans="14:14" x14ac:dyDescent="0.25">
      <c r="N137" s="25"/>
    </row>
    <row r="138" spans="14:14" x14ac:dyDescent="0.25">
      <c r="N138" s="25"/>
    </row>
    <row r="139" spans="14:14" x14ac:dyDescent="0.25">
      <c r="N139" s="25"/>
    </row>
    <row r="140" spans="14:14" x14ac:dyDescent="0.25">
      <c r="N140" s="25"/>
    </row>
    <row r="141" spans="14:14" x14ac:dyDescent="0.25">
      <c r="N141" s="25"/>
    </row>
    <row r="142" spans="14:14" x14ac:dyDescent="0.25">
      <c r="N142" s="25"/>
    </row>
    <row r="143" spans="14:14" x14ac:dyDescent="0.25">
      <c r="N143" s="25"/>
    </row>
    <row r="144" spans="14:14" x14ac:dyDescent="0.25">
      <c r="N144" s="25"/>
    </row>
    <row r="145" spans="14:14" x14ac:dyDescent="0.25">
      <c r="N145" s="25"/>
    </row>
    <row r="146" spans="14:14" x14ac:dyDescent="0.25">
      <c r="N146" s="25"/>
    </row>
    <row r="147" spans="14:14" x14ac:dyDescent="0.25">
      <c r="N147" s="25"/>
    </row>
    <row r="148" spans="14:14" x14ac:dyDescent="0.25">
      <c r="N148" s="25"/>
    </row>
    <row r="149" spans="14:14" x14ac:dyDescent="0.25">
      <c r="N149" s="25"/>
    </row>
    <row r="150" spans="14:14" x14ac:dyDescent="0.25">
      <c r="N150" s="25"/>
    </row>
    <row r="151" spans="14:14" x14ac:dyDescent="0.25">
      <c r="N151" s="25"/>
    </row>
    <row r="152" spans="14:14" x14ac:dyDescent="0.25">
      <c r="N152" s="25"/>
    </row>
    <row r="153" spans="14:14" x14ac:dyDescent="0.25">
      <c r="N153" s="25"/>
    </row>
    <row r="154" spans="14:14" x14ac:dyDescent="0.25">
      <c r="N154" s="25"/>
    </row>
    <row r="155" spans="14:14" x14ac:dyDescent="0.25">
      <c r="N155" s="25"/>
    </row>
    <row r="156" spans="14:14" x14ac:dyDescent="0.25">
      <c r="N156" s="25"/>
    </row>
    <row r="157" spans="14:14" x14ac:dyDescent="0.25">
      <c r="N157" s="25"/>
    </row>
    <row r="158" spans="14:14" x14ac:dyDescent="0.25">
      <c r="N158" s="25"/>
    </row>
    <row r="159" spans="14:14" x14ac:dyDescent="0.25">
      <c r="N159" s="25"/>
    </row>
    <row r="160" spans="14:14" x14ac:dyDescent="0.25">
      <c r="N160" s="25"/>
    </row>
    <row r="161" spans="14:14" x14ac:dyDescent="0.25">
      <c r="N161" s="25"/>
    </row>
    <row r="162" spans="14:14" x14ac:dyDescent="0.25">
      <c r="N162" s="25"/>
    </row>
    <row r="163" spans="14:14" x14ac:dyDescent="0.25">
      <c r="N163" s="25"/>
    </row>
    <row r="164" spans="14:14" x14ac:dyDescent="0.25">
      <c r="N164" s="25"/>
    </row>
    <row r="165" spans="14:14" x14ac:dyDescent="0.25">
      <c r="N165" s="25"/>
    </row>
    <row r="166" spans="14:14" x14ac:dyDescent="0.25">
      <c r="N166" s="25"/>
    </row>
    <row r="167" spans="14:14" x14ac:dyDescent="0.25">
      <c r="N167" s="25"/>
    </row>
    <row r="168" spans="14:14" x14ac:dyDescent="0.25">
      <c r="N168" s="25"/>
    </row>
    <row r="169" spans="14:14" x14ac:dyDescent="0.25">
      <c r="N169" s="25"/>
    </row>
    <row r="170" spans="14:14" x14ac:dyDescent="0.25">
      <c r="N170" s="25"/>
    </row>
    <row r="171" spans="14:14" x14ac:dyDescent="0.25">
      <c r="N171" s="25"/>
    </row>
    <row r="172" spans="14:14" x14ac:dyDescent="0.25">
      <c r="N172" s="25"/>
    </row>
    <row r="173" spans="14:14" x14ac:dyDescent="0.25">
      <c r="N173" s="25"/>
    </row>
    <row r="174" spans="14:14" x14ac:dyDescent="0.25">
      <c r="N174" s="25"/>
    </row>
    <row r="175" spans="14:14" x14ac:dyDescent="0.25">
      <c r="N175" s="25"/>
    </row>
    <row r="176" spans="14:14" x14ac:dyDescent="0.25">
      <c r="N176" s="25"/>
    </row>
    <row r="177" spans="14:14" x14ac:dyDescent="0.25">
      <c r="N177" s="25"/>
    </row>
    <row r="178" spans="14:14" x14ac:dyDescent="0.25">
      <c r="N178" s="25"/>
    </row>
    <row r="179" spans="14:14" x14ac:dyDescent="0.25">
      <c r="N179" s="25"/>
    </row>
    <row r="180" spans="14:14" x14ac:dyDescent="0.25">
      <c r="N180" s="25"/>
    </row>
    <row r="181" spans="14:14" x14ac:dyDescent="0.25">
      <c r="N181" s="25"/>
    </row>
    <row r="182" spans="14:14" x14ac:dyDescent="0.25">
      <c r="N182" s="25"/>
    </row>
    <row r="183" spans="14:14" x14ac:dyDescent="0.25">
      <c r="N183" s="25"/>
    </row>
    <row r="184" spans="14:14" x14ac:dyDescent="0.25">
      <c r="N184" s="25"/>
    </row>
    <row r="185" spans="14:14" x14ac:dyDescent="0.25">
      <c r="N185" s="25"/>
    </row>
    <row r="186" spans="14:14" x14ac:dyDescent="0.25">
      <c r="N186" s="25"/>
    </row>
    <row r="187" spans="14:14" x14ac:dyDescent="0.25">
      <c r="N187" s="25"/>
    </row>
    <row r="188" spans="14:14" x14ac:dyDescent="0.25">
      <c r="N188" s="25"/>
    </row>
    <row r="189" spans="14:14" x14ac:dyDescent="0.25">
      <c r="N189" s="25"/>
    </row>
    <row r="190" spans="14:14" x14ac:dyDescent="0.25">
      <c r="N190" s="25"/>
    </row>
    <row r="191" spans="14:14" x14ac:dyDescent="0.25">
      <c r="N191" s="25"/>
    </row>
    <row r="192" spans="14:14" x14ac:dyDescent="0.25">
      <c r="N192" s="25"/>
    </row>
    <row r="193" spans="14:14" x14ac:dyDescent="0.25">
      <c r="N193" s="25"/>
    </row>
    <row r="194" spans="14:14" x14ac:dyDescent="0.25">
      <c r="N194" s="25"/>
    </row>
    <row r="195" spans="14:14" x14ac:dyDescent="0.25">
      <c r="N195" s="25"/>
    </row>
    <row r="196" spans="14:14" x14ac:dyDescent="0.25">
      <c r="N196" s="25"/>
    </row>
    <row r="197" spans="14:14" x14ac:dyDescent="0.25">
      <c r="N197" s="25"/>
    </row>
    <row r="198" spans="14:14" x14ac:dyDescent="0.25">
      <c r="N198" s="25"/>
    </row>
    <row r="199" spans="14:14" x14ac:dyDescent="0.25">
      <c r="N199" s="25"/>
    </row>
    <row r="200" spans="14:14" x14ac:dyDescent="0.25">
      <c r="N200" s="25"/>
    </row>
    <row r="201" spans="14:14" x14ac:dyDescent="0.25">
      <c r="N201" s="25"/>
    </row>
    <row r="202" spans="14:14" x14ac:dyDescent="0.25">
      <c r="N202" s="25"/>
    </row>
    <row r="203" spans="14:14" x14ac:dyDescent="0.25">
      <c r="N203" s="25"/>
    </row>
    <row r="204" spans="14:14" x14ac:dyDescent="0.25">
      <c r="N204" s="25"/>
    </row>
    <row r="205" spans="14:14" x14ac:dyDescent="0.25">
      <c r="N205" s="25"/>
    </row>
    <row r="206" spans="14:14" x14ac:dyDescent="0.25">
      <c r="N206" s="25"/>
    </row>
    <row r="207" spans="14:14" x14ac:dyDescent="0.25">
      <c r="N207" s="25"/>
    </row>
    <row r="208" spans="14:14" x14ac:dyDescent="0.25">
      <c r="N208" s="25"/>
    </row>
    <row r="209" spans="14:14" x14ac:dyDescent="0.25">
      <c r="N209" s="25"/>
    </row>
    <row r="210" spans="14:14" x14ac:dyDescent="0.25">
      <c r="N210" s="25"/>
    </row>
    <row r="211" spans="14:14" x14ac:dyDescent="0.25">
      <c r="N211" s="25"/>
    </row>
    <row r="212" spans="14:14" x14ac:dyDescent="0.25">
      <c r="N212" s="25"/>
    </row>
    <row r="213" spans="14:14" x14ac:dyDescent="0.25">
      <c r="N213" s="25"/>
    </row>
    <row r="214" spans="14:14" x14ac:dyDescent="0.25">
      <c r="N214" s="25"/>
    </row>
    <row r="215" spans="14:14" x14ac:dyDescent="0.25">
      <c r="N215" s="25"/>
    </row>
    <row r="216" spans="14:14" x14ac:dyDescent="0.25">
      <c r="N216" s="25"/>
    </row>
    <row r="217" spans="14:14" x14ac:dyDescent="0.25">
      <c r="N217" s="25"/>
    </row>
    <row r="218" spans="14:14" x14ac:dyDescent="0.25">
      <c r="N218" s="25"/>
    </row>
    <row r="219" spans="14:14" x14ac:dyDescent="0.25">
      <c r="N219" s="25"/>
    </row>
    <row r="220" spans="14:14" x14ac:dyDescent="0.25">
      <c r="N220" s="25"/>
    </row>
    <row r="221" spans="14:14" x14ac:dyDescent="0.25">
      <c r="N221" s="25"/>
    </row>
    <row r="222" spans="14:14" x14ac:dyDescent="0.25">
      <c r="N222" s="25"/>
    </row>
    <row r="223" spans="14:14" x14ac:dyDescent="0.25">
      <c r="N223" s="25"/>
    </row>
    <row r="224" spans="14:14" x14ac:dyDescent="0.25">
      <c r="N224" s="25"/>
    </row>
    <row r="225" spans="14:14" x14ac:dyDescent="0.25">
      <c r="N225" s="25"/>
    </row>
    <row r="226" spans="14:14" x14ac:dyDescent="0.25">
      <c r="N226" s="25"/>
    </row>
    <row r="227" spans="14:14" x14ac:dyDescent="0.25">
      <c r="N227" s="25"/>
    </row>
    <row r="228" spans="14:14" x14ac:dyDescent="0.25">
      <c r="N228" s="25"/>
    </row>
    <row r="229" spans="14:14" x14ac:dyDescent="0.25">
      <c r="N229" s="25"/>
    </row>
    <row r="230" spans="14:14" x14ac:dyDescent="0.25">
      <c r="N230" s="25"/>
    </row>
    <row r="231" spans="14:14" x14ac:dyDescent="0.25">
      <c r="N231" s="25"/>
    </row>
    <row r="232" spans="14:14" x14ac:dyDescent="0.25">
      <c r="N232" s="25"/>
    </row>
    <row r="233" spans="14:14" x14ac:dyDescent="0.25">
      <c r="N233" s="25"/>
    </row>
    <row r="234" spans="14:14" x14ac:dyDescent="0.25">
      <c r="N234" s="25"/>
    </row>
    <row r="235" spans="14:14" x14ac:dyDescent="0.25">
      <c r="N235" s="25"/>
    </row>
    <row r="236" spans="14:14" x14ac:dyDescent="0.25">
      <c r="N236" s="25"/>
    </row>
    <row r="237" spans="14:14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sortState xmlns:xlrd2="http://schemas.microsoft.com/office/spreadsheetml/2017/richdata2" ref="C25:M35">
    <sortCondition descending="1" ref="L25:L35"/>
  </sortState>
  <hyperlinks>
    <hyperlink ref="B59" r:id="rId1" display="mailto:miika.rantatorikka@hyvinkaantahko.fi" xr:uid="{1625D392-76EB-4D6C-8CAB-2A8E18D46836}"/>
    <hyperlink ref="A80" r:id="rId2" display="mailto:mainoskettu@gmail.com" xr:uid="{3F0E2043-3D5F-42E1-BC28-68B62C5D85FB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9C01C-4202-4075-B442-9F1FC38323AE}">
  <dimension ref="A1:BM1311"/>
  <sheetViews>
    <sheetView zoomScale="97" zoomScaleNormal="97" workbookViewId="0">
      <selection activeCell="A2" sqref="A2"/>
    </sheetView>
  </sheetViews>
  <sheetFormatPr defaultColWidth="9.140625" defaultRowHeight="15" x14ac:dyDescent="0.25"/>
  <cols>
    <col min="1" max="1" width="17.7109375" style="1" customWidth="1"/>
    <col min="2" max="2" width="55.7109375" style="1" bestFit="1" customWidth="1"/>
    <col min="3" max="3" width="20.8554687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7.85546875" style="7" customWidth="1"/>
    <col min="12" max="12" width="11" style="7" bestFit="1" customWidth="1"/>
    <col min="13" max="13" width="12.42578125" style="7" bestFit="1" customWidth="1"/>
    <col min="14" max="14" width="20" style="7" bestFit="1" customWidth="1"/>
    <col min="15" max="15" width="5.7109375" style="3" customWidth="1"/>
    <col min="16" max="16" width="8.7109375" style="3" customWidth="1"/>
    <col min="17" max="17" width="11.28515625" style="11" bestFit="1" customWidth="1"/>
    <col min="18" max="18" width="8.7109375" style="11" customWidth="1"/>
    <col min="19" max="19" width="21.140625" style="3" bestFit="1" customWidth="1"/>
    <col min="20" max="20" width="8.7109375" style="1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42578125" style="1" customWidth="1"/>
    <col min="43" max="43" width="4.140625" style="1" customWidth="1"/>
    <col min="44" max="44" width="3.7109375" style="1" customWidth="1"/>
    <col min="45" max="45" width="4.140625" style="1" bestFit="1" customWidth="1"/>
    <col min="46" max="51" width="4.140625" style="1" customWidth="1"/>
    <col min="52" max="52" width="5.7109375" style="3" customWidth="1"/>
    <col min="53" max="53" width="13" style="1" customWidth="1"/>
    <col min="54" max="54" width="15" style="1" customWidth="1"/>
    <col min="55" max="55" width="15.140625" style="1" customWidth="1"/>
    <col min="56" max="56" width="12.7109375" style="1" customWidth="1"/>
    <col min="57" max="57" width="16" style="1" customWidth="1"/>
    <col min="58" max="58" width="19" style="4" customWidth="1"/>
    <col min="59" max="59" width="5.7109375" style="3" customWidth="1"/>
    <col min="60" max="60" width="29.42578125" style="1" customWidth="1"/>
    <col min="61" max="61" width="4.7109375" style="25" customWidth="1"/>
    <col min="62" max="62" width="1.42578125" style="3" customWidth="1"/>
    <col min="63" max="63" width="31.140625" style="1" bestFit="1" customWidth="1"/>
    <col min="64" max="64" width="5.7109375" style="25" customWidth="1"/>
    <col min="65" max="65" width="5.7109375" style="3" customWidth="1"/>
    <col min="66" max="16384" width="9.140625" style="1"/>
  </cols>
  <sheetData>
    <row r="1" spans="1:65" s="126" customFormat="1" ht="19.5" customHeight="1" x14ac:dyDescent="0.3">
      <c r="A1" s="125" t="s">
        <v>1186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126" t="s">
        <v>1126</v>
      </c>
      <c r="Q1" s="128"/>
      <c r="R1" s="128"/>
      <c r="T1" s="7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A1" s="126" t="s">
        <v>59</v>
      </c>
      <c r="BF1" s="106"/>
      <c r="BH1" s="126" t="s">
        <v>1130</v>
      </c>
      <c r="BI1" s="24"/>
      <c r="BJ1" s="13"/>
      <c r="BK1" s="13"/>
      <c r="BL1" s="24"/>
    </row>
    <row r="2" spans="1:65" x14ac:dyDescent="0.25">
      <c r="A2" s="1" t="s">
        <v>9</v>
      </c>
      <c r="B2" s="4" t="s">
        <v>634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24" t="s">
        <v>854</v>
      </c>
      <c r="N2" s="99" t="s">
        <v>1132</v>
      </c>
      <c r="O2" s="1"/>
      <c r="P2" s="129" t="s">
        <v>1522</v>
      </c>
      <c r="Q2" s="130"/>
      <c r="R2" s="130"/>
      <c r="S2" s="131"/>
      <c r="T2" s="132"/>
      <c r="V2" s="12" t="s">
        <v>1133</v>
      </c>
      <c r="W2" s="14"/>
      <c r="X2" s="1"/>
      <c r="Y2" s="114" t="s">
        <v>365</v>
      </c>
      <c r="Z2" s="133">
        <v>0</v>
      </c>
      <c r="AA2" s="133">
        <v>1</v>
      </c>
      <c r="AB2" s="133">
        <v>2</v>
      </c>
      <c r="AC2" s="133">
        <v>3</v>
      </c>
      <c r="AD2" s="133">
        <v>4</v>
      </c>
      <c r="AE2" s="133">
        <v>5</v>
      </c>
      <c r="AF2" s="133">
        <v>6</v>
      </c>
      <c r="AG2" s="133">
        <v>7</v>
      </c>
      <c r="AH2" s="133">
        <v>8</v>
      </c>
      <c r="AI2" s="133">
        <v>9</v>
      </c>
      <c r="AJ2" s="1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54" t="s">
        <v>1135</v>
      </c>
      <c r="AR2" s="54"/>
      <c r="AS2" s="54"/>
      <c r="AT2" s="54"/>
      <c r="AU2" s="54"/>
      <c r="AV2" s="54"/>
      <c r="AW2" s="54"/>
      <c r="AX2" s="54"/>
      <c r="AY2" s="146"/>
      <c r="AZ2" s="1"/>
      <c r="BA2" s="12" t="s">
        <v>1785</v>
      </c>
      <c r="BB2" s="20"/>
      <c r="BC2" s="20"/>
      <c r="BD2" s="20"/>
      <c r="BE2" s="20"/>
      <c r="BF2" s="31"/>
      <c r="BG2" s="1"/>
      <c r="BH2" s="134"/>
      <c r="BI2" s="24"/>
      <c r="BJ2" s="13"/>
      <c r="BK2" s="13"/>
      <c r="BL2" s="73"/>
    </row>
    <row r="3" spans="1:65" x14ac:dyDescent="0.25">
      <c r="A3" s="1" t="s">
        <v>563</v>
      </c>
      <c r="B3" s="23" t="s">
        <v>861</v>
      </c>
      <c r="C3" s="9" t="s">
        <v>1448</v>
      </c>
      <c r="D3" s="135">
        <v>38036</v>
      </c>
      <c r="E3" s="10" t="s">
        <v>73</v>
      </c>
      <c r="F3" s="25"/>
      <c r="G3" s="25"/>
      <c r="H3" s="25"/>
      <c r="I3" s="25"/>
      <c r="J3" s="25"/>
      <c r="K3" s="136"/>
      <c r="L3" s="25"/>
      <c r="M3" s="25"/>
      <c r="N3" s="137"/>
      <c r="O3" s="1"/>
      <c r="P3" s="100">
        <v>2023</v>
      </c>
      <c r="Q3" s="107" t="s">
        <v>1054</v>
      </c>
      <c r="R3" s="107" t="s">
        <v>1060</v>
      </c>
      <c r="S3" s="108" t="s">
        <v>585</v>
      </c>
      <c r="T3" s="107">
        <v>32</v>
      </c>
      <c r="U3" s="2"/>
      <c r="V3" s="9" t="s">
        <v>683</v>
      </c>
      <c r="W3" s="15" t="s">
        <v>696</v>
      </c>
      <c r="X3" s="1"/>
      <c r="Y3" s="114" t="s">
        <v>368</v>
      </c>
      <c r="Z3" s="100" t="s">
        <v>379</v>
      </c>
      <c r="AA3" s="100" t="s">
        <v>379</v>
      </c>
      <c r="AB3" s="100" t="s">
        <v>379</v>
      </c>
      <c r="AC3" s="100" t="s">
        <v>379</v>
      </c>
      <c r="AD3" s="100" t="s">
        <v>379</v>
      </c>
      <c r="AE3" s="100" t="s">
        <v>379</v>
      </c>
      <c r="AF3" s="112">
        <v>1</v>
      </c>
      <c r="AG3" s="121">
        <v>9</v>
      </c>
      <c r="AH3" s="112">
        <v>1</v>
      </c>
      <c r="AI3" s="121">
        <v>5</v>
      </c>
      <c r="AJ3" s="1"/>
      <c r="AK3" s="18" t="s">
        <v>258</v>
      </c>
      <c r="AL3" s="25">
        <v>0</v>
      </c>
      <c r="AM3" s="25">
        <v>4</v>
      </c>
      <c r="AN3" s="25">
        <v>0</v>
      </c>
      <c r="AO3" s="25">
        <f t="shared" ref="AO3:AO8" si="0">PRODUCT(AL3+AM3+AN3)</f>
        <v>4</v>
      </c>
      <c r="AP3" s="25"/>
      <c r="AQ3" s="32" t="s">
        <v>1139</v>
      </c>
      <c r="AR3" s="32" t="s">
        <v>244</v>
      </c>
      <c r="AS3" s="32" t="s">
        <v>243</v>
      </c>
      <c r="AT3" s="32" t="s">
        <v>240</v>
      </c>
      <c r="AU3" s="32" t="s">
        <v>475</v>
      </c>
      <c r="AV3" s="32" t="s">
        <v>1139</v>
      </c>
      <c r="AW3" s="32"/>
      <c r="AX3" s="32"/>
      <c r="AY3" s="33"/>
      <c r="AZ3" s="1"/>
      <c r="BA3" s="148" t="s">
        <v>393</v>
      </c>
      <c r="BB3" s="7" t="s">
        <v>50</v>
      </c>
      <c r="BC3" s="7" t="s">
        <v>168</v>
      </c>
      <c r="BD3" s="7" t="s">
        <v>254</v>
      </c>
      <c r="BE3" s="7" t="s">
        <v>255</v>
      </c>
      <c r="BF3" s="28" t="s">
        <v>401</v>
      </c>
      <c r="BG3" s="1"/>
      <c r="BH3" s="18" t="s">
        <v>1140</v>
      </c>
      <c r="BI3" s="7" t="s">
        <v>58</v>
      </c>
      <c r="BK3" s="3" t="s">
        <v>1141</v>
      </c>
      <c r="BL3" s="62" t="s">
        <v>562</v>
      </c>
    </row>
    <row r="4" spans="1:65" x14ac:dyDescent="0.25">
      <c r="A4" s="1" t="s">
        <v>1258</v>
      </c>
      <c r="B4" s="5" t="s">
        <v>1460</v>
      </c>
      <c r="C4" s="9" t="s">
        <v>761</v>
      </c>
      <c r="D4" s="27">
        <v>36477</v>
      </c>
      <c r="E4" s="4" t="s">
        <v>67</v>
      </c>
      <c r="F4" s="25">
        <v>83</v>
      </c>
      <c r="G4" s="25">
        <v>2</v>
      </c>
      <c r="H4" s="25">
        <v>6</v>
      </c>
      <c r="I4" s="25">
        <v>17</v>
      </c>
      <c r="J4" s="25">
        <v>121</v>
      </c>
      <c r="K4" s="136">
        <v>0.42299999999999999</v>
      </c>
      <c r="L4" s="25" t="s">
        <v>1199</v>
      </c>
      <c r="M4" s="25" t="s">
        <v>1153</v>
      </c>
      <c r="N4" s="137" t="s">
        <v>1467</v>
      </c>
      <c r="O4" s="1"/>
      <c r="P4" s="100">
        <v>2022</v>
      </c>
      <c r="Q4" s="121" t="s">
        <v>1054</v>
      </c>
      <c r="R4" s="107" t="s">
        <v>1060</v>
      </c>
      <c r="S4" s="108" t="s">
        <v>695</v>
      </c>
      <c r="T4" s="107">
        <v>14</v>
      </c>
      <c r="U4" s="2"/>
      <c r="V4" s="9" t="s">
        <v>689</v>
      </c>
      <c r="W4" s="15" t="s">
        <v>698</v>
      </c>
      <c r="X4" s="1"/>
      <c r="Y4" s="114" t="s">
        <v>371</v>
      </c>
      <c r="Z4" s="121">
        <v>7</v>
      </c>
      <c r="AA4" s="121">
        <v>4</v>
      </c>
      <c r="AB4" s="121">
        <v>6</v>
      </c>
      <c r="AC4" s="121">
        <v>8</v>
      </c>
      <c r="AD4" s="112">
        <v>1</v>
      </c>
      <c r="AE4" s="121">
        <v>7</v>
      </c>
      <c r="AF4" s="121">
        <v>11</v>
      </c>
      <c r="AG4" s="112">
        <v>1</v>
      </c>
      <c r="AH4" s="121">
        <v>9</v>
      </c>
      <c r="AI4" s="121">
        <v>11</v>
      </c>
      <c r="AJ4" s="1"/>
      <c r="AK4" s="18" t="s">
        <v>259</v>
      </c>
      <c r="AL4" s="25">
        <v>0</v>
      </c>
      <c r="AM4" s="25">
        <v>1</v>
      </c>
      <c r="AN4" s="25">
        <v>1</v>
      </c>
      <c r="AO4" s="25">
        <f t="shared" si="0"/>
        <v>2</v>
      </c>
      <c r="AP4" s="25"/>
      <c r="AQ4" s="32" t="s">
        <v>1139</v>
      </c>
      <c r="AR4" s="32" t="s">
        <v>241</v>
      </c>
      <c r="AS4" s="32" t="s">
        <v>1139</v>
      </c>
      <c r="AT4" s="32" t="s">
        <v>224</v>
      </c>
      <c r="AU4" s="32"/>
      <c r="AV4" s="32"/>
      <c r="AW4" s="32"/>
      <c r="AX4" s="97"/>
      <c r="AY4" s="174"/>
      <c r="AZ4" s="1"/>
      <c r="BA4" s="148" t="s">
        <v>863</v>
      </c>
      <c r="BB4" s="97" t="s">
        <v>969</v>
      </c>
      <c r="BC4" s="97" t="s">
        <v>866</v>
      </c>
      <c r="BD4" s="97" t="s">
        <v>866</v>
      </c>
      <c r="BE4" s="97" t="s">
        <v>962</v>
      </c>
      <c r="BF4" s="37"/>
      <c r="BG4" s="1"/>
      <c r="BH4" s="66" t="s">
        <v>1848</v>
      </c>
      <c r="BI4" s="25">
        <v>8</v>
      </c>
      <c r="BK4" s="1" t="s">
        <v>1848</v>
      </c>
      <c r="BL4" s="68">
        <v>6</v>
      </c>
      <c r="BM4" s="1"/>
    </row>
    <row r="5" spans="1:65" x14ac:dyDescent="0.25">
      <c r="B5" s="1" t="s">
        <v>1461</v>
      </c>
      <c r="C5" s="9" t="s">
        <v>1449</v>
      </c>
      <c r="D5" s="135">
        <v>35774</v>
      </c>
      <c r="E5" s="10" t="s">
        <v>793</v>
      </c>
      <c r="F5" s="25"/>
      <c r="G5" s="25"/>
      <c r="H5" s="25"/>
      <c r="I5" s="25"/>
      <c r="J5" s="25"/>
      <c r="K5" s="136"/>
      <c r="L5" s="25"/>
      <c r="N5" s="137"/>
      <c r="O5" s="1"/>
      <c r="P5" s="100"/>
      <c r="Q5" s="121"/>
      <c r="R5" s="107"/>
      <c r="S5" s="108" t="s">
        <v>831</v>
      </c>
      <c r="T5" s="107">
        <v>13</v>
      </c>
      <c r="U5" s="2"/>
      <c r="V5" s="9" t="s">
        <v>694</v>
      </c>
      <c r="W5" s="15" t="s">
        <v>697</v>
      </c>
      <c r="X5" s="1"/>
      <c r="Y5" s="114" t="s">
        <v>374</v>
      </c>
      <c r="Z5" s="112">
        <v>1</v>
      </c>
      <c r="AA5" s="121">
        <v>7</v>
      </c>
      <c r="AB5" s="121">
        <v>2</v>
      </c>
      <c r="AC5" s="121">
        <v>5</v>
      </c>
      <c r="AD5" s="121">
        <v>4</v>
      </c>
      <c r="AE5" s="121">
        <v>2</v>
      </c>
      <c r="AF5" s="121">
        <v>2</v>
      </c>
      <c r="AG5" s="121">
        <v>4</v>
      </c>
      <c r="AH5" s="121">
        <v>2</v>
      </c>
      <c r="AI5" s="121">
        <v>5</v>
      </c>
      <c r="AJ5" s="1"/>
      <c r="AK5" s="18" t="s">
        <v>1557</v>
      </c>
      <c r="AL5" s="25">
        <v>0</v>
      </c>
      <c r="AM5" s="25">
        <v>1</v>
      </c>
      <c r="AN5" s="25">
        <v>0</v>
      </c>
      <c r="AO5" s="25">
        <f t="shared" si="0"/>
        <v>1</v>
      </c>
      <c r="AP5" s="25"/>
      <c r="AQ5" s="32" t="s">
        <v>1139</v>
      </c>
      <c r="AR5" s="32" t="s">
        <v>225</v>
      </c>
      <c r="AS5" s="32" t="s">
        <v>1139</v>
      </c>
      <c r="AT5" s="32"/>
      <c r="AU5" s="32"/>
      <c r="AV5" s="32"/>
      <c r="AW5" s="32"/>
      <c r="AX5" s="32"/>
      <c r="AY5" s="33"/>
      <c r="AZ5" s="1"/>
      <c r="BA5" s="104" t="s">
        <v>726</v>
      </c>
      <c r="BE5" s="1" t="s">
        <v>727</v>
      </c>
      <c r="BF5" s="37" t="s">
        <v>683</v>
      </c>
      <c r="BG5" s="1"/>
      <c r="BH5" s="9" t="s">
        <v>1854</v>
      </c>
      <c r="BI5" s="25">
        <v>8</v>
      </c>
      <c r="BK5" s="1" t="s">
        <v>1854</v>
      </c>
      <c r="BL5" s="68">
        <v>6</v>
      </c>
      <c r="BM5" s="1"/>
    </row>
    <row r="6" spans="1:65" x14ac:dyDescent="0.25">
      <c r="A6" s="1" t="s">
        <v>1148</v>
      </c>
      <c r="B6" s="1" t="s">
        <v>1462</v>
      </c>
      <c r="C6" s="9" t="s">
        <v>640</v>
      </c>
      <c r="D6" s="27">
        <v>37257</v>
      </c>
      <c r="E6" s="4" t="s">
        <v>14</v>
      </c>
      <c r="F6" s="25">
        <v>6</v>
      </c>
      <c r="G6" s="25">
        <v>0</v>
      </c>
      <c r="H6" s="25">
        <v>2</v>
      </c>
      <c r="I6" s="25">
        <v>0</v>
      </c>
      <c r="J6" s="25">
        <v>5</v>
      </c>
      <c r="K6" s="136">
        <v>0.55600000000000005</v>
      </c>
      <c r="L6" s="25" t="s">
        <v>1199</v>
      </c>
      <c r="M6" s="25" t="s">
        <v>1153</v>
      </c>
      <c r="N6" s="137" t="s">
        <v>1470</v>
      </c>
      <c r="O6" s="1"/>
      <c r="P6" s="100">
        <v>2021</v>
      </c>
      <c r="Q6" s="121" t="s">
        <v>1054</v>
      </c>
      <c r="R6" s="107" t="s">
        <v>1062</v>
      </c>
      <c r="S6" s="108" t="s">
        <v>805</v>
      </c>
      <c r="T6" s="107">
        <v>24</v>
      </c>
      <c r="U6" s="2"/>
      <c r="V6" s="66" t="s">
        <v>695</v>
      </c>
      <c r="W6" s="15" t="s">
        <v>933</v>
      </c>
      <c r="X6" s="1"/>
      <c r="Y6" s="114" t="s">
        <v>375</v>
      </c>
      <c r="Z6" s="121">
        <v>7</v>
      </c>
      <c r="AA6" s="121">
        <v>7</v>
      </c>
      <c r="AB6" s="121">
        <v>7</v>
      </c>
      <c r="AC6" s="121">
        <v>7</v>
      </c>
      <c r="AD6" s="121">
        <v>12</v>
      </c>
      <c r="AE6" s="121">
        <v>8</v>
      </c>
      <c r="AF6" s="121">
        <v>8</v>
      </c>
      <c r="AG6" s="121">
        <v>10</v>
      </c>
      <c r="AH6" s="100">
        <v>1</v>
      </c>
      <c r="AI6" s="112">
        <v>8</v>
      </c>
      <c r="AJ6" s="1"/>
      <c r="AK6" s="18" t="s">
        <v>708</v>
      </c>
      <c r="AL6" s="25">
        <v>1</v>
      </c>
      <c r="AM6" s="25">
        <v>0</v>
      </c>
      <c r="AN6" s="25">
        <v>0</v>
      </c>
      <c r="AO6" s="25">
        <f t="shared" si="0"/>
        <v>1</v>
      </c>
      <c r="AP6" s="25"/>
      <c r="AQ6" s="97" t="s">
        <v>243</v>
      </c>
      <c r="AR6" s="32" t="s">
        <v>1139</v>
      </c>
      <c r="AS6" s="32" t="s">
        <v>1139</v>
      </c>
      <c r="AT6" s="32"/>
      <c r="AU6" s="32"/>
      <c r="AV6" s="32"/>
      <c r="AW6" s="32"/>
      <c r="AX6" s="32"/>
      <c r="AY6" s="33"/>
      <c r="AZ6" s="1"/>
      <c r="BA6" s="104" t="s">
        <v>681</v>
      </c>
      <c r="BB6" s="1" t="s">
        <v>682</v>
      </c>
      <c r="BF6" s="37" t="s">
        <v>689</v>
      </c>
      <c r="BG6" s="1"/>
      <c r="BH6" s="9" t="s">
        <v>1861</v>
      </c>
      <c r="BI6" s="25">
        <v>6</v>
      </c>
      <c r="BK6" s="1" t="s">
        <v>1861</v>
      </c>
      <c r="BL6" s="68">
        <v>3</v>
      </c>
      <c r="BM6" s="1"/>
    </row>
    <row r="7" spans="1:65" x14ac:dyDescent="0.25">
      <c r="A7" s="1" t="s">
        <v>1465</v>
      </c>
      <c r="B7" s="1" t="s">
        <v>1466</v>
      </c>
      <c r="C7" s="9" t="s">
        <v>889</v>
      </c>
      <c r="D7" s="27">
        <v>36863</v>
      </c>
      <c r="E7" s="4" t="s">
        <v>248</v>
      </c>
      <c r="F7" s="25">
        <v>78</v>
      </c>
      <c r="G7" s="25">
        <v>3</v>
      </c>
      <c r="H7" s="25">
        <v>23</v>
      </c>
      <c r="I7" s="25">
        <v>14</v>
      </c>
      <c r="J7" s="25">
        <v>188</v>
      </c>
      <c r="K7" s="136">
        <v>0.42</v>
      </c>
      <c r="L7" s="25" t="s">
        <v>1199</v>
      </c>
      <c r="M7" s="25" t="s">
        <v>1153</v>
      </c>
      <c r="N7" s="137" t="s">
        <v>1471</v>
      </c>
      <c r="O7" s="1"/>
      <c r="P7" s="100">
        <v>2020</v>
      </c>
      <c r="Q7" s="110" t="s">
        <v>1069</v>
      </c>
      <c r="R7" s="110" t="s">
        <v>1059</v>
      </c>
      <c r="S7" s="111" t="s">
        <v>805</v>
      </c>
      <c r="T7" s="110">
        <v>18</v>
      </c>
      <c r="U7" s="141"/>
      <c r="V7" s="9" t="s">
        <v>585</v>
      </c>
      <c r="W7" s="15" t="s">
        <v>1524</v>
      </c>
      <c r="X7" s="1"/>
      <c r="Y7" s="114" t="s">
        <v>376</v>
      </c>
      <c r="Z7" s="112">
        <v>5</v>
      </c>
      <c r="AA7" s="112">
        <v>4</v>
      </c>
      <c r="AB7" s="112">
        <v>3</v>
      </c>
      <c r="AC7" s="112">
        <v>3</v>
      </c>
      <c r="AD7" s="112">
        <v>2</v>
      </c>
      <c r="AE7" s="112">
        <v>3</v>
      </c>
      <c r="AF7" s="112">
        <v>2</v>
      </c>
      <c r="AG7" s="112">
        <v>4</v>
      </c>
      <c r="AH7" s="100">
        <v>1</v>
      </c>
      <c r="AI7" s="139">
        <v>6</v>
      </c>
      <c r="AJ7" s="1"/>
      <c r="AK7" s="18" t="s">
        <v>260</v>
      </c>
      <c r="AL7" s="25">
        <v>0</v>
      </c>
      <c r="AM7" s="25">
        <v>1</v>
      </c>
      <c r="AN7" s="25">
        <v>1</v>
      </c>
      <c r="AO7" s="25">
        <f t="shared" si="0"/>
        <v>2</v>
      </c>
      <c r="AP7" s="25"/>
      <c r="AQ7" s="32" t="s">
        <v>1139</v>
      </c>
      <c r="AR7" s="32" t="s">
        <v>229</v>
      </c>
      <c r="AS7" s="32" t="s">
        <v>1139</v>
      </c>
      <c r="AT7" s="32" t="s">
        <v>242</v>
      </c>
      <c r="AU7" s="32"/>
      <c r="AV7" s="32"/>
      <c r="AW7" s="32"/>
      <c r="AX7" s="32"/>
      <c r="AY7" s="33"/>
      <c r="AZ7" s="1"/>
      <c r="BA7" s="104" t="s">
        <v>679</v>
      </c>
      <c r="BB7" s="1" t="s">
        <v>680</v>
      </c>
      <c r="BF7" s="37" t="s">
        <v>689</v>
      </c>
      <c r="BG7" s="1"/>
      <c r="BH7" s="9" t="s">
        <v>1850</v>
      </c>
      <c r="BI7" s="25">
        <v>5</v>
      </c>
      <c r="BK7" s="1" t="s">
        <v>1917</v>
      </c>
      <c r="BL7" s="68">
        <v>3</v>
      </c>
      <c r="BM7" s="1"/>
    </row>
    <row r="8" spans="1:65" x14ac:dyDescent="0.25">
      <c r="A8" s="1" t="s">
        <v>1263</v>
      </c>
      <c r="B8" s="1" t="s">
        <v>1464</v>
      </c>
      <c r="C8" s="9" t="s">
        <v>1479</v>
      </c>
      <c r="D8" s="135">
        <v>38182</v>
      </c>
      <c r="E8" s="10" t="s">
        <v>857</v>
      </c>
      <c r="F8" s="25"/>
      <c r="G8" s="25"/>
      <c r="H8" s="25"/>
      <c r="I8" s="25"/>
      <c r="J8" s="25"/>
      <c r="K8" s="136"/>
      <c r="L8" s="25" t="s">
        <v>1200</v>
      </c>
      <c r="M8" s="25" t="s">
        <v>1153</v>
      </c>
      <c r="N8" s="137"/>
      <c r="O8" s="1"/>
      <c r="P8" s="100">
        <v>2019</v>
      </c>
      <c r="Q8" s="110" t="s">
        <v>1069</v>
      </c>
      <c r="R8" s="110" t="s">
        <v>945</v>
      </c>
      <c r="S8" s="111" t="s">
        <v>805</v>
      </c>
      <c r="T8" s="110">
        <v>26</v>
      </c>
      <c r="U8" s="25"/>
      <c r="V8" s="9" t="s">
        <v>686</v>
      </c>
      <c r="W8" s="15" t="s">
        <v>702</v>
      </c>
      <c r="X8" s="1"/>
      <c r="Y8" s="114" t="s">
        <v>377</v>
      </c>
      <c r="Z8" s="139">
        <v>4</v>
      </c>
      <c r="AA8" s="139">
        <v>2</v>
      </c>
      <c r="AB8" s="139">
        <v>4</v>
      </c>
      <c r="AC8" s="121">
        <v>12</v>
      </c>
      <c r="AD8" s="121">
        <v>12</v>
      </c>
      <c r="AE8" s="139">
        <v>4</v>
      </c>
      <c r="AF8" s="139">
        <v>8</v>
      </c>
      <c r="AG8" s="139">
        <v>9</v>
      </c>
      <c r="AH8" s="139">
        <v>4</v>
      </c>
      <c r="AI8" s="139">
        <v>4</v>
      </c>
      <c r="AJ8" s="1"/>
      <c r="AK8" s="18" t="s">
        <v>261</v>
      </c>
      <c r="AL8" s="25">
        <v>0</v>
      </c>
      <c r="AM8" s="25">
        <v>1</v>
      </c>
      <c r="AN8" s="25">
        <v>0</v>
      </c>
      <c r="AO8" s="25">
        <f t="shared" si="0"/>
        <v>1</v>
      </c>
      <c r="AP8" s="25"/>
      <c r="AQ8" s="32" t="s">
        <v>1139</v>
      </c>
      <c r="AR8" s="32" t="s">
        <v>235</v>
      </c>
      <c r="AS8" s="32" t="s">
        <v>1139</v>
      </c>
      <c r="AT8" s="32"/>
      <c r="AU8" s="32"/>
      <c r="AV8" s="32"/>
      <c r="AY8" s="50"/>
      <c r="AZ8" s="1"/>
      <c r="BA8" s="104" t="s">
        <v>678</v>
      </c>
      <c r="BB8" s="1" t="s">
        <v>334</v>
      </c>
      <c r="BF8" s="37" t="s">
        <v>694</v>
      </c>
      <c r="BG8" s="1"/>
      <c r="BH8" s="66" t="s">
        <v>1830</v>
      </c>
      <c r="BI8" s="25">
        <v>3</v>
      </c>
      <c r="BK8" s="1" t="s">
        <v>1858</v>
      </c>
      <c r="BL8" s="68">
        <v>2</v>
      </c>
      <c r="BM8" s="1"/>
    </row>
    <row r="9" spans="1:65" x14ac:dyDescent="0.25">
      <c r="A9" s="1" t="s">
        <v>1396</v>
      </c>
      <c r="B9" s="1" t="s">
        <v>1463</v>
      </c>
      <c r="C9" s="9" t="s">
        <v>660</v>
      </c>
      <c r="D9" s="27">
        <v>37790</v>
      </c>
      <c r="E9" s="4" t="s">
        <v>22</v>
      </c>
      <c r="F9" s="25">
        <v>27</v>
      </c>
      <c r="G9" s="25">
        <v>1</v>
      </c>
      <c r="H9" s="25">
        <v>13</v>
      </c>
      <c r="I9" s="25">
        <v>1</v>
      </c>
      <c r="J9" s="25">
        <v>39</v>
      </c>
      <c r="K9" s="136">
        <v>0.33100000000000002</v>
      </c>
      <c r="L9" s="25" t="s">
        <v>1200</v>
      </c>
      <c r="M9" s="25" t="s">
        <v>1335</v>
      </c>
      <c r="N9" s="137" t="s">
        <v>1472</v>
      </c>
      <c r="O9" s="1"/>
      <c r="P9" s="100">
        <v>2018</v>
      </c>
      <c r="Q9" s="110" t="s">
        <v>1069</v>
      </c>
      <c r="R9" s="110" t="s">
        <v>1063</v>
      </c>
      <c r="S9" s="111" t="s">
        <v>893</v>
      </c>
      <c r="T9" s="110">
        <v>21</v>
      </c>
      <c r="U9" s="2"/>
      <c r="V9" s="9" t="s">
        <v>805</v>
      </c>
      <c r="W9" s="15" t="s">
        <v>934</v>
      </c>
      <c r="X9" s="1"/>
      <c r="Y9" s="114" t="s">
        <v>649</v>
      </c>
      <c r="Z9" s="139">
        <v>1</v>
      </c>
      <c r="AA9" s="121">
        <v>10</v>
      </c>
      <c r="AB9" s="121">
        <v>11</v>
      </c>
      <c r="AC9" s="121">
        <v>11</v>
      </c>
      <c r="AD9" s="140"/>
      <c r="AE9" s="140"/>
      <c r="AF9" s="140"/>
      <c r="AG9" s="140"/>
      <c r="AH9" s="140"/>
      <c r="AI9" s="140"/>
      <c r="AJ9" s="1"/>
      <c r="AK9" s="39" t="s">
        <v>264</v>
      </c>
      <c r="AL9" s="34">
        <f>SUM(AL3:AL8)</f>
        <v>1</v>
      </c>
      <c r="AM9" s="34">
        <f>SUM(AM3:AM8)</f>
        <v>8</v>
      </c>
      <c r="AN9" s="34">
        <f>SUM(AN3:AN8)</f>
        <v>2</v>
      </c>
      <c r="AO9" s="34">
        <f>SUM(AO3:AO8)</f>
        <v>11</v>
      </c>
      <c r="AP9" s="34"/>
      <c r="AQ9" s="61"/>
      <c r="AR9" s="61"/>
      <c r="AS9" s="61"/>
      <c r="AT9" s="61"/>
      <c r="AU9" s="61"/>
      <c r="AV9" s="61"/>
      <c r="AW9" s="19"/>
      <c r="AX9" s="19"/>
      <c r="AY9" s="35"/>
      <c r="AZ9" s="1"/>
      <c r="BA9" s="105" t="s">
        <v>677</v>
      </c>
      <c r="BB9" s="19" t="s">
        <v>314</v>
      </c>
      <c r="BC9" s="19"/>
      <c r="BD9" s="19"/>
      <c r="BE9" s="19"/>
      <c r="BF9" s="38" t="s">
        <v>694</v>
      </c>
      <c r="BG9" s="1"/>
      <c r="BH9" s="9" t="s">
        <v>1856</v>
      </c>
      <c r="BI9" s="25">
        <v>3</v>
      </c>
      <c r="BK9" s="1" t="s">
        <v>1856</v>
      </c>
      <c r="BL9" s="68">
        <v>2</v>
      </c>
      <c r="BM9" s="1"/>
    </row>
    <row r="10" spans="1:65" x14ac:dyDescent="0.25">
      <c r="A10" s="4" t="s">
        <v>2</v>
      </c>
      <c r="B10" s="1" t="s">
        <v>814</v>
      </c>
      <c r="C10" s="9" t="s">
        <v>1450</v>
      </c>
      <c r="D10" s="135">
        <v>37533</v>
      </c>
      <c r="E10" s="10" t="s">
        <v>1473</v>
      </c>
      <c r="F10" s="25"/>
      <c r="G10" s="25"/>
      <c r="H10" s="25"/>
      <c r="I10" s="25"/>
      <c r="J10" s="25"/>
      <c r="K10" s="136"/>
      <c r="L10" s="25"/>
      <c r="M10" s="25"/>
      <c r="N10" s="137"/>
      <c r="O10" s="1"/>
      <c r="P10" s="100">
        <v>2017</v>
      </c>
      <c r="Q10" s="110" t="s">
        <v>1069</v>
      </c>
      <c r="R10" s="110" t="s">
        <v>1058</v>
      </c>
      <c r="S10" s="111" t="s">
        <v>893</v>
      </c>
      <c r="T10" s="110">
        <v>22</v>
      </c>
      <c r="U10" s="2"/>
      <c r="V10" s="66" t="s">
        <v>687</v>
      </c>
      <c r="W10" s="15" t="s">
        <v>700</v>
      </c>
      <c r="X10" s="1"/>
      <c r="AD10" s="1"/>
      <c r="AE10" s="1"/>
      <c r="AF10" s="25"/>
      <c r="AG10" s="25"/>
      <c r="AH10" s="25"/>
      <c r="AI10" s="25"/>
      <c r="AJ10" s="1"/>
      <c r="AZ10" s="1"/>
      <c r="BF10" s="1"/>
      <c r="BG10" s="1"/>
      <c r="BH10" s="9" t="s">
        <v>1831</v>
      </c>
      <c r="BI10" s="25">
        <v>3</v>
      </c>
      <c r="BK10" s="4" t="s">
        <v>1863</v>
      </c>
      <c r="BL10" s="68">
        <v>1</v>
      </c>
      <c r="BM10" s="1"/>
    </row>
    <row r="11" spans="1:65" x14ac:dyDescent="0.25">
      <c r="A11" s="86" t="s">
        <v>3</v>
      </c>
      <c r="B11" s="1" t="s">
        <v>641</v>
      </c>
      <c r="C11" s="9" t="s">
        <v>1451</v>
      </c>
      <c r="D11" s="135">
        <v>39391</v>
      </c>
      <c r="E11" s="10" t="s">
        <v>712</v>
      </c>
      <c r="F11" s="25"/>
      <c r="G11" s="25"/>
      <c r="H11" s="25"/>
      <c r="I11" s="25"/>
      <c r="J11" s="25"/>
      <c r="K11" s="136"/>
      <c r="L11" s="25"/>
      <c r="M11" s="25"/>
      <c r="N11" s="137"/>
      <c r="O11" s="1"/>
      <c r="P11" s="100">
        <v>2016</v>
      </c>
      <c r="Q11" s="110" t="s">
        <v>1069</v>
      </c>
      <c r="R11" s="110" t="s">
        <v>1056</v>
      </c>
      <c r="S11" s="111" t="s">
        <v>1090</v>
      </c>
      <c r="T11" s="110">
        <v>18</v>
      </c>
      <c r="U11" s="2"/>
      <c r="V11" s="66" t="s">
        <v>684</v>
      </c>
      <c r="W11" s="15" t="s">
        <v>699</v>
      </c>
      <c r="X11" s="1"/>
      <c r="Y11" s="12"/>
      <c r="Z11" s="24"/>
      <c r="AA11" s="24"/>
      <c r="AB11" s="24"/>
      <c r="AC11" s="24"/>
      <c r="AD11" s="20"/>
      <c r="AE11" s="20"/>
      <c r="AF11" s="20"/>
      <c r="AG11" s="20"/>
      <c r="AH11" s="20"/>
      <c r="AI11" s="31"/>
      <c r="AJ11" s="1"/>
      <c r="AZ11" s="1"/>
      <c r="BF11" s="1"/>
      <c r="BG11" s="1"/>
      <c r="BH11" s="66" t="s">
        <v>636</v>
      </c>
      <c r="BI11" s="25">
        <v>2</v>
      </c>
      <c r="BK11" s="1" t="s">
        <v>1918</v>
      </c>
      <c r="BL11" s="68">
        <v>1</v>
      </c>
      <c r="BM11" s="1"/>
    </row>
    <row r="12" spans="1:65" x14ac:dyDescent="0.25">
      <c r="C12" s="9" t="s">
        <v>1452</v>
      </c>
      <c r="D12" s="135">
        <v>37262</v>
      </c>
      <c r="E12" s="10" t="s">
        <v>1468</v>
      </c>
      <c r="F12" s="25">
        <v>23</v>
      </c>
      <c r="G12" s="25">
        <v>0</v>
      </c>
      <c r="H12" s="25">
        <v>12</v>
      </c>
      <c r="I12" s="25">
        <v>2</v>
      </c>
      <c r="J12" s="25">
        <v>45</v>
      </c>
      <c r="K12" s="136">
        <v>0.40500000000000003</v>
      </c>
      <c r="L12" s="25" t="s">
        <v>1199</v>
      </c>
      <c r="M12" s="25" t="s">
        <v>1153</v>
      </c>
      <c r="N12" s="137" t="s">
        <v>1469</v>
      </c>
      <c r="O12" s="1"/>
      <c r="P12" s="100">
        <v>2015</v>
      </c>
      <c r="Q12" s="110" t="s">
        <v>1069</v>
      </c>
      <c r="R12" s="110" t="s">
        <v>1063</v>
      </c>
      <c r="S12" s="111" t="s">
        <v>686</v>
      </c>
      <c r="T12" s="110">
        <v>22</v>
      </c>
      <c r="U12" s="1"/>
      <c r="V12" s="66" t="s">
        <v>688</v>
      </c>
      <c r="W12" s="15" t="s">
        <v>699</v>
      </c>
      <c r="X12" s="1"/>
      <c r="Y12" s="42" t="s">
        <v>366</v>
      </c>
      <c r="Z12" s="46"/>
      <c r="AA12" s="46"/>
      <c r="AB12" s="1" t="s">
        <v>1523</v>
      </c>
      <c r="AC12" s="1"/>
      <c r="AD12" s="1"/>
      <c r="AE12" s="45" t="s">
        <v>369</v>
      </c>
      <c r="AF12" s="49"/>
      <c r="AG12" s="49"/>
      <c r="AH12" s="1" t="s">
        <v>656</v>
      </c>
      <c r="AI12" s="50"/>
      <c r="AJ12" s="1"/>
      <c r="AZ12" s="1"/>
      <c r="BF12" s="1"/>
      <c r="BG12" s="1"/>
      <c r="BH12" s="9" t="s">
        <v>731</v>
      </c>
      <c r="BI12" s="25">
        <v>2</v>
      </c>
      <c r="BK12" s="1" t="s">
        <v>1864</v>
      </c>
      <c r="BL12" s="68">
        <v>1</v>
      </c>
      <c r="BM12" s="1"/>
    </row>
    <row r="13" spans="1:65" x14ac:dyDescent="0.25">
      <c r="C13" s="9" t="s">
        <v>1453</v>
      </c>
      <c r="D13" s="135">
        <v>38886</v>
      </c>
      <c r="E13" s="10" t="s">
        <v>14</v>
      </c>
      <c r="F13" s="25">
        <v>14</v>
      </c>
      <c r="G13" s="25">
        <v>0</v>
      </c>
      <c r="H13" s="25">
        <v>1</v>
      </c>
      <c r="I13" s="25">
        <v>4</v>
      </c>
      <c r="J13" s="25">
        <v>32</v>
      </c>
      <c r="K13" s="136">
        <v>0.45100000000000001</v>
      </c>
      <c r="L13" s="25" t="s">
        <v>1199</v>
      </c>
      <c r="M13" s="25" t="s">
        <v>1153</v>
      </c>
      <c r="N13" s="137" t="s">
        <v>1474</v>
      </c>
      <c r="O13" s="1"/>
      <c r="P13" s="100">
        <v>2014</v>
      </c>
      <c r="Q13" s="122" t="s">
        <v>1054</v>
      </c>
      <c r="R13" s="107" t="s">
        <v>1060</v>
      </c>
      <c r="S13" s="108" t="s">
        <v>686</v>
      </c>
      <c r="T13" s="107">
        <v>31</v>
      </c>
      <c r="U13" s="141"/>
      <c r="V13" s="66" t="s">
        <v>685</v>
      </c>
      <c r="W13" s="15" t="s">
        <v>701</v>
      </c>
      <c r="X13" s="1"/>
      <c r="Y13" s="43" t="s">
        <v>367</v>
      </c>
      <c r="Z13" s="47"/>
      <c r="AA13" s="47"/>
      <c r="AB13" s="1" t="s">
        <v>568</v>
      </c>
      <c r="AC13" s="1"/>
      <c r="AD13" s="1"/>
      <c r="AE13" s="3" t="s">
        <v>372</v>
      </c>
      <c r="AF13" s="1"/>
      <c r="AG13" s="1"/>
      <c r="AH13" s="1" t="s">
        <v>373</v>
      </c>
      <c r="AI13" s="50"/>
      <c r="AJ13" s="1"/>
      <c r="AZ13" s="1"/>
      <c r="BF13" s="1"/>
      <c r="BG13" s="1"/>
      <c r="BH13" s="9" t="s">
        <v>1824</v>
      </c>
      <c r="BI13" s="25">
        <v>2</v>
      </c>
      <c r="BK13" s="1" t="s">
        <v>1919</v>
      </c>
      <c r="BL13" s="68">
        <v>1</v>
      </c>
      <c r="BM13" s="1"/>
    </row>
    <row r="14" spans="1:65" x14ac:dyDescent="0.25">
      <c r="B14" s="3" t="s">
        <v>830</v>
      </c>
      <c r="C14" s="9" t="s">
        <v>645</v>
      </c>
      <c r="D14" s="27">
        <v>37401</v>
      </c>
      <c r="E14" s="4" t="s">
        <v>14</v>
      </c>
      <c r="F14" s="25">
        <v>71</v>
      </c>
      <c r="G14" s="25">
        <v>1</v>
      </c>
      <c r="H14" s="25">
        <v>5</v>
      </c>
      <c r="I14" s="25">
        <v>23</v>
      </c>
      <c r="J14" s="25">
        <v>150</v>
      </c>
      <c r="K14" s="136">
        <v>0.44500000000000001</v>
      </c>
      <c r="L14" s="25" t="s">
        <v>1200</v>
      </c>
      <c r="M14" s="25" t="s">
        <v>1153</v>
      </c>
      <c r="N14" s="137" t="s">
        <v>1475</v>
      </c>
      <c r="O14" s="1"/>
      <c r="P14" s="100">
        <v>2013</v>
      </c>
      <c r="Q14" s="122" t="s">
        <v>1054</v>
      </c>
      <c r="R14" s="107" t="s">
        <v>1061</v>
      </c>
      <c r="S14" s="108" t="s">
        <v>695</v>
      </c>
      <c r="T14" s="107">
        <v>28</v>
      </c>
      <c r="U14" s="141"/>
      <c r="V14" s="66" t="s">
        <v>831</v>
      </c>
      <c r="W14" s="15" t="s">
        <v>701</v>
      </c>
      <c r="X14" s="1"/>
      <c r="Y14" s="16"/>
      <c r="Z14" s="19"/>
      <c r="AA14" s="19"/>
      <c r="AB14" s="19"/>
      <c r="AC14" s="19"/>
      <c r="AD14" s="19"/>
      <c r="AE14" s="19"/>
      <c r="AF14" s="19"/>
      <c r="AG14" s="19"/>
      <c r="AH14" s="19"/>
      <c r="AI14" s="35"/>
      <c r="AJ14" s="1"/>
      <c r="AZ14" s="1"/>
      <c r="BF14" s="1"/>
      <c r="BG14" s="1"/>
      <c r="BH14" s="66" t="s">
        <v>1863</v>
      </c>
      <c r="BI14" s="25">
        <v>1</v>
      </c>
      <c r="BK14" s="1" t="s">
        <v>1852</v>
      </c>
      <c r="BL14" s="68">
        <v>1</v>
      </c>
      <c r="BM14" s="1"/>
    </row>
    <row r="15" spans="1:65" x14ac:dyDescent="0.25">
      <c r="B15" s="1" t="s">
        <v>1028</v>
      </c>
      <c r="C15" s="9" t="s">
        <v>1454</v>
      </c>
      <c r="D15" s="135">
        <v>36303</v>
      </c>
      <c r="E15" s="10" t="s">
        <v>7</v>
      </c>
      <c r="F15" s="25"/>
      <c r="G15" s="25"/>
      <c r="H15" s="25"/>
      <c r="I15" s="25"/>
      <c r="J15" s="25"/>
      <c r="K15" s="136"/>
      <c r="L15" s="25"/>
      <c r="M15" s="25"/>
      <c r="N15" s="137"/>
      <c r="O15" s="1"/>
      <c r="P15" s="100">
        <v>2012</v>
      </c>
      <c r="Q15" s="110" t="s">
        <v>1069</v>
      </c>
      <c r="R15" s="110" t="s">
        <v>1063</v>
      </c>
      <c r="S15" s="111" t="s">
        <v>695</v>
      </c>
      <c r="T15" s="110">
        <v>13</v>
      </c>
      <c r="U15" s="141"/>
      <c r="V15" s="9" t="s">
        <v>691</v>
      </c>
      <c r="W15" s="15" t="s">
        <v>704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Z15" s="1"/>
      <c r="BF15" s="1"/>
      <c r="BG15" s="1"/>
      <c r="BH15" s="66" t="s">
        <v>1858</v>
      </c>
      <c r="BI15" s="25">
        <v>1</v>
      </c>
      <c r="BK15" s="1" t="s">
        <v>1851</v>
      </c>
      <c r="BL15" s="68">
        <v>1</v>
      </c>
      <c r="BM15" s="1"/>
    </row>
    <row r="16" spans="1:65" x14ac:dyDescent="0.25">
      <c r="C16" s="142" t="s">
        <v>1455</v>
      </c>
      <c r="D16" s="135">
        <v>38068</v>
      </c>
      <c r="E16" s="10" t="s">
        <v>14</v>
      </c>
      <c r="F16" s="25"/>
      <c r="G16" s="25"/>
      <c r="H16" s="25"/>
      <c r="I16" s="25"/>
      <c r="J16" s="25"/>
      <c r="K16" s="136"/>
      <c r="L16" s="25"/>
      <c r="M16" s="25"/>
      <c r="N16" s="137"/>
      <c r="O16" s="1"/>
      <c r="P16" s="100">
        <v>2011</v>
      </c>
      <c r="Q16" s="110" t="s">
        <v>1069</v>
      </c>
      <c r="R16" s="110" t="s">
        <v>945</v>
      </c>
      <c r="S16" s="111" t="s">
        <v>1098</v>
      </c>
      <c r="T16" s="110">
        <v>15</v>
      </c>
      <c r="U16" s="141"/>
      <c r="V16" s="66" t="s">
        <v>690</v>
      </c>
      <c r="W16" s="15" t="s">
        <v>703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Z16" s="1"/>
      <c r="BF16" s="1"/>
      <c r="BG16" s="1"/>
      <c r="BH16" s="9" t="s">
        <v>1872</v>
      </c>
      <c r="BI16" s="25">
        <v>1</v>
      </c>
      <c r="BK16" s="1" t="s">
        <v>1856</v>
      </c>
      <c r="BL16" s="68">
        <v>1</v>
      </c>
      <c r="BM16" s="1"/>
    </row>
    <row r="17" spans="2:65" x14ac:dyDescent="0.25">
      <c r="B17" s="3" t="s">
        <v>832</v>
      </c>
      <c r="C17" s="9" t="s">
        <v>1456</v>
      </c>
      <c r="D17" s="135">
        <v>39560</v>
      </c>
      <c r="E17" s="10" t="s">
        <v>14</v>
      </c>
      <c r="F17" s="25"/>
      <c r="G17" s="25"/>
      <c r="H17" s="25"/>
      <c r="I17" s="25"/>
      <c r="J17" s="25"/>
      <c r="K17" s="136"/>
      <c r="L17" s="25"/>
      <c r="M17" s="25"/>
      <c r="N17" s="137"/>
      <c r="O17" s="1"/>
      <c r="P17" s="100">
        <v>2010</v>
      </c>
      <c r="Q17" s="110" t="s">
        <v>1069</v>
      </c>
      <c r="R17" s="110" t="s">
        <v>1063</v>
      </c>
      <c r="S17" s="111" t="s">
        <v>1098</v>
      </c>
      <c r="T17" s="110">
        <v>14</v>
      </c>
      <c r="U17" s="141"/>
      <c r="V17" s="66" t="s">
        <v>725</v>
      </c>
      <c r="W17" s="15" t="s">
        <v>932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Z17" s="1"/>
      <c r="BF17" s="1"/>
      <c r="BG17" s="1"/>
      <c r="BH17" s="9" t="s">
        <v>714</v>
      </c>
      <c r="BI17" s="25">
        <v>1</v>
      </c>
      <c r="BL17" s="50"/>
      <c r="BM17" s="1"/>
    </row>
    <row r="18" spans="2:65" x14ac:dyDescent="0.25">
      <c r="B18" s="1" t="s">
        <v>1043</v>
      </c>
      <c r="C18" s="9" t="s">
        <v>1457</v>
      </c>
      <c r="D18" s="135">
        <v>33921</v>
      </c>
      <c r="E18" s="10" t="s">
        <v>10</v>
      </c>
      <c r="F18" s="25">
        <v>15</v>
      </c>
      <c r="G18" s="25">
        <v>2</v>
      </c>
      <c r="H18" s="25">
        <v>3</v>
      </c>
      <c r="I18" s="25">
        <v>7</v>
      </c>
      <c r="J18" s="25">
        <v>35</v>
      </c>
      <c r="K18" s="136">
        <v>0.40699999999999997</v>
      </c>
      <c r="L18" s="25" t="s">
        <v>1199</v>
      </c>
      <c r="M18" s="25" t="s">
        <v>1153</v>
      </c>
      <c r="N18" s="137" t="s">
        <v>1476</v>
      </c>
      <c r="O18" s="1"/>
      <c r="P18" s="100">
        <v>2009</v>
      </c>
      <c r="Q18" s="110" t="s">
        <v>1069</v>
      </c>
      <c r="R18" s="110" t="s">
        <v>1057</v>
      </c>
      <c r="S18" s="111" t="s">
        <v>1098</v>
      </c>
      <c r="T18" s="110">
        <v>7</v>
      </c>
      <c r="U18" s="141"/>
      <c r="V18" s="66" t="s">
        <v>693</v>
      </c>
      <c r="W18" s="15" t="s">
        <v>705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Z18" s="1"/>
      <c r="BF18" s="1"/>
      <c r="BG18" s="1"/>
      <c r="BH18" s="9" t="s">
        <v>1827</v>
      </c>
      <c r="BI18" s="25">
        <v>1</v>
      </c>
      <c r="BL18" s="50"/>
      <c r="BM18" s="1"/>
    </row>
    <row r="19" spans="2:65" x14ac:dyDescent="0.25">
      <c r="C19" s="9" t="s">
        <v>1458</v>
      </c>
      <c r="D19" s="135">
        <v>36968</v>
      </c>
      <c r="E19" s="10" t="s">
        <v>7</v>
      </c>
      <c r="F19" s="25"/>
      <c r="G19" s="25"/>
      <c r="H19" s="25"/>
      <c r="I19" s="25"/>
      <c r="J19" s="25"/>
      <c r="K19" s="136"/>
      <c r="L19" s="25"/>
      <c r="M19" s="25"/>
      <c r="N19" s="137"/>
      <c r="O19" s="1"/>
      <c r="P19" s="100">
        <v>2008</v>
      </c>
      <c r="Q19" s="120" t="s">
        <v>1071</v>
      </c>
      <c r="R19" s="100" t="s">
        <v>1059</v>
      </c>
      <c r="S19" s="114"/>
      <c r="T19" s="100"/>
      <c r="U19" s="141"/>
      <c r="V19" s="67" t="s">
        <v>692</v>
      </c>
      <c r="W19" s="22" t="s">
        <v>706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Z19" s="1"/>
      <c r="BF19" s="1"/>
      <c r="BG19" s="1"/>
      <c r="BH19" s="9" t="s">
        <v>1839</v>
      </c>
      <c r="BI19" s="25">
        <v>1</v>
      </c>
      <c r="BL19" s="50"/>
      <c r="BM19" s="1"/>
    </row>
    <row r="20" spans="2:65" x14ac:dyDescent="0.25">
      <c r="B20" s="3" t="s">
        <v>972</v>
      </c>
      <c r="C20" s="9" t="s">
        <v>765</v>
      </c>
      <c r="D20" s="27">
        <v>35312</v>
      </c>
      <c r="E20" s="4" t="s">
        <v>572</v>
      </c>
      <c r="F20" s="25">
        <v>95</v>
      </c>
      <c r="G20" s="25">
        <v>5</v>
      </c>
      <c r="H20" s="25">
        <v>114</v>
      </c>
      <c r="I20" s="25">
        <v>15</v>
      </c>
      <c r="J20" s="25">
        <v>229</v>
      </c>
      <c r="K20" s="136">
        <v>0.38600000000000001</v>
      </c>
      <c r="L20" s="25" t="s">
        <v>1199</v>
      </c>
      <c r="M20" s="25" t="s">
        <v>1153</v>
      </c>
      <c r="N20" s="137" t="s">
        <v>1483</v>
      </c>
      <c r="O20" s="1"/>
      <c r="P20" s="100">
        <v>2007</v>
      </c>
      <c r="Q20" s="124" t="s">
        <v>1070</v>
      </c>
      <c r="R20" s="112" t="s">
        <v>1063</v>
      </c>
      <c r="S20" s="113" t="s">
        <v>731</v>
      </c>
      <c r="T20" s="112"/>
      <c r="U20" s="1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Z20" s="1"/>
      <c r="BF20" s="1"/>
      <c r="BG20" s="1"/>
      <c r="BH20" s="9" t="s">
        <v>1838</v>
      </c>
      <c r="BI20" s="25">
        <v>1</v>
      </c>
      <c r="BL20" s="50"/>
      <c r="BM20" s="1"/>
    </row>
    <row r="21" spans="2:65" x14ac:dyDescent="0.25">
      <c r="B21" s="1" t="s">
        <v>1044</v>
      </c>
      <c r="C21" s="9" t="s">
        <v>890</v>
      </c>
      <c r="D21" s="27">
        <v>37400</v>
      </c>
      <c r="E21" s="4" t="s">
        <v>67</v>
      </c>
      <c r="F21" s="25">
        <v>20</v>
      </c>
      <c r="G21" s="25">
        <v>1</v>
      </c>
      <c r="H21" s="25">
        <v>1</v>
      </c>
      <c r="I21" s="25">
        <v>5</v>
      </c>
      <c r="J21" s="25">
        <v>45</v>
      </c>
      <c r="K21" s="136">
        <v>0.437</v>
      </c>
      <c r="L21" s="25" t="s">
        <v>1199</v>
      </c>
      <c r="M21" s="25" t="s">
        <v>1153</v>
      </c>
      <c r="N21" s="137" t="s">
        <v>1437</v>
      </c>
      <c r="O21" s="1"/>
      <c r="P21" s="100">
        <v>2006</v>
      </c>
      <c r="Q21" s="124" t="s">
        <v>1070</v>
      </c>
      <c r="R21" s="112" t="s">
        <v>945</v>
      </c>
      <c r="S21" s="113" t="s">
        <v>731</v>
      </c>
      <c r="T21" s="112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Z21" s="1"/>
      <c r="BF21" s="1"/>
      <c r="BG21" s="1"/>
      <c r="BH21" s="9" t="s">
        <v>1587</v>
      </c>
      <c r="BI21" s="25">
        <v>1</v>
      </c>
      <c r="BJ21" s="1"/>
      <c r="BL21" s="50"/>
      <c r="BM21" s="1"/>
    </row>
    <row r="22" spans="2:65" x14ac:dyDescent="0.25">
      <c r="B22" s="1" t="s">
        <v>1045</v>
      </c>
      <c r="C22" s="16" t="s">
        <v>1459</v>
      </c>
      <c r="D22" s="143">
        <v>37726</v>
      </c>
      <c r="E22" s="63" t="s">
        <v>855</v>
      </c>
      <c r="F22" s="53">
        <v>12</v>
      </c>
      <c r="G22" s="53">
        <v>0</v>
      </c>
      <c r="H22" s="53">
        <v>3</v>
      </c>
      <c r="I22" s="53">
        <v>1</v>
      </c>
      <c r="J22" s="53">
        <v>12</v>
      </c>
      <c r="K22" s="144">
        <v>0.17899999999999999</v>
      </c>
      <c r="L22" s="53" t="s">
        <v>1199</v>
      </c>
      <c r="M22" s="76" t="s">
        <v>1153</v>
      </c>
      <c r="N22" s="145" t="s">
        <v>1484</v>
      </c>
      <c r="O22" s="1"/>
      <c r="P22" s="100">
        <v>2005</v>
      </c>
      <c r="Q22" s="124" t="s">
        <v>1070</v>
      </c>
      <c r="R22" s="112" t="s">
        <v>1066</v>
      </c>
      <c r="S22" s="113" t="s">
        <v>731</v>
      </c>
      <c r="T22" s="11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Z22" s="1"/>
      <c r="BF22" s="1"/>
      <c r="BG22" s="1"/>
      <c r="BH22" s="9" t="s">
        <v>1844</v>
      </c>
      <c r="BI22" s="25">
        <v>1</v>
      </c>
      <c r="BJ22" s="1"/>
      <c r="BL22" s="50"/>
      <c r="BM22" s="1"/>
    </row>
    <row r="23" spans="2:65" x14ac:dyDescent="0.25">
      <c r="D23" s="96"/>
      <c r="E23" s="10"/>
      <c r="F23" s="25"/>
      <c r="G23" s="25"/>
      <c r="H23" s="25"/>
      <c r="I23" s="25"/>
      <c r="J23" s="25"/>
      <c r="K23" s="136"/>
      <c r="L23" s="25"/>
      <c r="M23" s="25"/>
      <c r="N23" s="57"/>
      <c r="O23" s="1"/>
      <c r="P23" s="100">
        <v>2004</v>
      </c>
      <c r="Q23" s="124" t="s">
        <v>1070</v>
      </c>
      <c r="R23" s="112" t="s">
        <v>945</v>
      </c>
      <c r="S23" s="113" t="s">
        <v>731</v>
      </c>
      <c r="T23" s="11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Z23" s="1"/>
      <c r="BF23" s="1"/>
      <c r="BG23" s="1"/>
      <c r="BH23" s="9" t="s">
        <v>1823</v>
      </c>
      <c r="BI23" s="25">
        <v>1</v>
      </c>
      <c r="BJ23" s="1"/>
      <c r="BL23" s="50"/>
      <c r="BM23" s="1"/>
    </row>
    <row r="24" spans="2:65" x14ac:dyDescent="0.25">
      <c r="B24" s="3" t="s">
        <v>973</v>
      </c>
      <c r="C24" s="12" t="s">
        <v>59</v>
      </c>
      <c r="D24" s="60" t="s">
        <v>1167</v>
      </c>
      <c r="E24" s="13"/>
      <c r="F24" s="24" t="s">
        <v>52</v>
      </c>
      <c r="G24" s="24" t="s">
        <v>53</v>
      </c>
      <c r="H24" s="24" t="s">
        <v>54</v>
      </c>
      <c r="I24" s="24" t="s">
        <v>55</v>
      </c>
      <c r="J24" s="24" t="s">
        <v>56</v>
      </c>
      <c r="K24" s="24" t="s">
        <v>57</v>
      </c>
      <c r="L24" s="24" t="s">
        <v>1168</v>
      </c>
      <c r="M24" s="146" t="s">
        <v>1169</v>
      </c>
      <c r="N24" s="99"/>
      <c r="O24" s="1"/>
      <c r="P24" s="100">
        <v>2003</v>
      </c>
      <c r="Q24" s="124" t="s">
        <v>1070</v>
      </c>
      <c r="R24" s="112" t="s">
        <v>1066</v>
      </c>
      <c r="S24" s="113" t="s">
        <v>731</v>
      </c>
      <c r="T24" s="11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Z24" s="1"/>
      <c r="BG24" s="1"/>
      <c r="BH24" s="9" t="s">
        <v>1914</v>
      </c>
      <c r="BI24" s="25">
        <v>1</v>
      </c>
      <c r="BJ24" s="1"/>
      <c r="BL24" s="50"/>
      <c r="BM24" s="1"/>
    </row>
    <row r="25" spans="2:65" x14ac:dyDescent="0.25">
      <c r="B25" s="1" t="s">
        <v>1046</v>
      </c>
      <c r="C25" s="9" t="s">
        <v>765</v>
      </c>
      <c r="D25" s="4" t="s">
        <v>573</v>
      </c>
      <c r="F25" s="25">
        <v>3</v>
      </c>
      <c r="G25" s="25">
        <v>2</v>
      </c>
      <c r="H25" s="25">
        <v>4</v>
      </c>
      <c r="I25" s="25">
        <v>4</v>
      </c>
      <c r="J25" s="25">
        <v>12</v>
      </c>
      <c r="K25" s="136">
        <v>0.5</v>
      </c>
      <c r="L25" s="95">
        <v>202.3</v>
      </c>
      <c r="M25" s="147" t="s">
        <v>470</v>
      </c>
      <c r="N25" s="137"/>
      <c r="O25" s="1"/>
      <c r="P25" s="100">
        <v>2002</v>
      </c>
      <c r="Q25" s="124" t="s">
        <v>1070</v>
      </c>
      <c r="R25" s="112" t="s">
        <v>1066</v>
      </c>
      <c r="S25" s="113" t="s">
        <v>1106</v>
      </c>
      <c r="T25" s="11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Z25" s="1"/>
      <c r="BG25" s="1"/>
      <c r="BH25" s="9" t="s">
        <v>1852</v>
      </c>
      <c r="BI25" s="25">
        <v>1</v>
      </c>
      <c r="BJ25" s="1"/>
      <c r="BL25" s="50"/>
      <c r="BM25" s="1"/>
    </row>
    <row r="26" spans="2:65" x14ac:dyDescent="0.25">
      <c r="B26" s="1" t="s">
        <v>1043</v>
      </c>
      <c r="C26" s="9" t="s">
        <v>889</v>
      </c>
      <c r="D26" s="4" t="s">
        <v>249</v>
      </c>
      <c r="F26" s="25"/>
      <c r="G26" s="25"/>
      <c r="H26" s="25"/>
      <c r="I26" s="25"/>
      <c r="J26" s="25"/>
      <c r="K26" s="136"/>
      <c r="L26" s="95">
        <v>120</v>
      </c>
      <c r="M26" s="147" t="s">
        <v>668</v>
      </c>
      <c r="N26" s="137"/>
      <c r="O26" s="1"/>
      <c r="P26" s="100">
        <v>2001</v>
      </c>
      <c r="Q26" s="124" t="s">
        <v>1070</v>
      </c>
      <c r="R26" s="112" t="s">
        <v>1063</v>
      </c>
      <c r="S26" s="113" t="s">
        <v>1106</v>
      </c>
      <c r="T26" s="11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Z26" s="1"/>
      <c r="BG26" s="1"/>
      <c r="BH26" s="9" t="s">
        <v>1851</v>
      </c>
      <c r="BI26" s="25">
        <v>1</v>
      </c>
      <c r="BJ26" s="1"/>
      <c r="BL26" s="50"/>
      <c r="BM26" s="1"/>
    </row>
    <row r="27" spans="2:65" x14ac:dyDescent="0.25">
      <c r="C27" s="9" t="s">
        <v>645</v>
      </c>
      <c r="D27" s="4" t="s">
        <v>668</v>
      </c>
      <c r="F27" s="25"/>
      <c r="G27" s="25"/>
      <c r="H27" s="25"/>
      <c r="I27" s="25"/>
      <c r="J27" s="25"/>
      <c r="K27" s="136"/>
      <c r="L27" s="95">
        <v>100.7</v>
      </c>
      <c r="M27" s="147" t="s">
        <v>668</v>
      </c>
      <c r="N27" s="137"/>
      <c r="O27" s="1"/>
      <c r="P27" s="100">
        <v>2000</v>
      </c>
      <c r="Q27" s="124" t="s">
        <v>1070</v>
      </c>
      <c r="R27" s="112" t="s">
        <v>1064</v>
      </c>
      <c r="S27" s="113" t="s">
        <v>1106</v>
      </c>
      <c r="T27" s="11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Z27" s="1"/>
      <c r="BG27" s="1"/>
      <c r="BH27" s="16"/>
      <c r="BI27" s="19"/>
      <c r="BJ27" s="19"/>
      <c r="BK27" s="19"/>
      <c r="BL27" s="35"/>
      <c r="BM27" s="1"/>
    </row>
    <row r="28" spans="2:65" x14ac:dyDescent="0.25">
      <c r="B28" s="3" t="s">
        <v>834</v>
      </c>
      <c r="C28" s="9" t="s">
        <v>761</v>
      </c>
      <c r="D28" s="4" t="s">
        <v>68</v>
      </c>
      <c r="F28" s="25">
        <v>3</v>
      </c>
      <c r="G28" s="25">
        <v>0</v>
      </c>
      <c r="H28" s="25">
        <v>0</v>
      </c>
      <c r="I28" s="25">
        <v>0</v>
      </c>
      <c r="J28" s="25">
        <v>3</v>
      </c>
      <c r="K28" s="136">
        <v>0.5</v>
      </c>
      <c r="L28" s="95">
        <v>90.3</v>
      </c>
      <c r="M28" s="147" t="s">
        <v>470</v>
      </c>
      <c r="N28" s="137"/>
      <c r="O28" s="1"/>
      <c r="P28" s="100">
        <v>1999</v>
      </c>
      <c r="Q28" s="124" t="s">
        <v>1070</v>
      </c>
      <c r="R28" s="112" t="s">
        <v>1056</v>
      </c>
      <c r="S28" s="113" t="s">
        <v>1106</v>
      </c>
      <c r="T28" s="11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Z28" s="1"/>
      <c r="BG28" s="1"/>
      <c r="BI28" s="1"/>
      <c r="BJ28" s="1"/>
      <c r="BL28" s="1"/>
      <c r="BM28" s="1"/>
    </row>
    <row r="29" spans="2:65" x14ac:dyDescent="0.25">
      <c r="B29" s="1" t="s">
        <v>1047</v>
      </c>
      <c r="C29" s="9" t="s">
        <v>1452</v>
      </c>
      <c r="D29" s="4" t="s">
        <v>13</v>
      </c>
      <c r="F29" s="25"/>
      <c r="G29" s="25"/>
      <c r="H29" s="25"/>
      <c r="I29" s="25"/>
      <c r="J29" s="25"/>
      <c r="K29" s="136"/>
      <c r="L29" s="95">
        <v>32.700000000000003</v>
      </c>
      <c r="M29" s="147" t="s">
        <v>815</v>
      </c>
      <c r="N29" s="137"/>
      <c r="O29" s="1"/>
      <c r="P29" s="100">
        <v>1998</v>
      </c>
      <c r="Q29" s="120" t="s">
        <v>1071</v>
      </c>
      <c r="R29" s="100" t="s">
        <v>1059</v>
      </c>
      <c r="S29" s="114"/>
      <c r="T29" s="100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Z29" s="1"/>
      <c r="BG29" s="1"/>
      <c r="BI29" s="1"/>
      <c r="BJ29" s="1"/>
      <c r="BL29" s="1"/>
      <c r="BM29" s="1"/>
    </row>
    <row r="30" spans="2:65" x14ac:dyDescent="0.25">
      <c r="C30" s="9" t="s">
        <v>660</v>
      </c>
      <c r="D30" s="4" t="s">
        <v>471</v>
      </c>
      <c r="F30" s="25"/>
      <c r="G30" s="25"/>
      <c r="H30" s="25"/>
      <c r="I30" s="25"/>
      <c r="J30" s="25"/>
      <c r="K30" s="136"/>
      <c r="L30" s="95">
        <v>32.299999999999997</v>
      </c>
      <c r="M30" s="147" t="s">
        <v>668</v>
      </c>
      <c r="N30" s="137"/>
      <c r="O30" s="1"/>
      <c r="P30" s="100">
        <v>1997</v>
      </c>
      <c r="Q30" s="122" t="s">
        <v>1054</v>
      </c>
      <c r="R30" s="107" t="s">
        <v>1062</v>
      </c>
      <c r="S30" s="108" t="s">
        <v>685</v>
      </c>
      <c r="T30" s="107">
        <v>13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Z30" s="1"/>
      <c r="BG30" s="1"/>
      <c r="BI30" s="1"/>
      <c r="BJ30" s="1"/>
      <c r="BL30" s="1"/>
      <c r="BM30" s="1"/>
    </row>
    <row r="31" spans="2:65" x14ac:dyDescent="0.25">
      <c r="B31" s="3" t="s">
        <v>974</v>
      </c>
      <c r="C31" s="9" t="s">
        <v>890</v>
      </c>
      <c r="D31" s="4" t="s">
        <v>68</v>
      </c>
      <c r="F31" s="25"/>
      <c r="G31" s="25"/>
      <c r="H31" s="25"/>
      <c r="I31" s="25"/>
      <c r="J31" s="25"/>
      <c r="K31" s="136"/>
      <c r="L31" s="95">
        <v>28</v>
      </c>
      <c r="M31" s="147" t="s">
        <v>668</v>
      </c>
      <c r="N31" s="137"/>
      <c r="O31" s="1"/>
      <c r="P31" s="100"/>
      <c r="Q31" s="122"/>
      <c r="R31" s="107"/>
      <c r="S31" s="108" t="s">
        <v>694</v>
      </c>
      <c r="T31" s="107">
        <v>7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Z31" s="1"/>
      <c r="BG31" s="1"/>
      <c r="BI31" s="1"/>
      <c r="BJ31" s="1"/>
      <c r="BL31" s="1"/>
      <c r="BM31" s="1"/>
    </row>
    <row r="32" spans="2:65" x14ac:dyDescent="0.25">
      <c r="B32" s="1" t="s">
        <v>1048</v>
      </c>
      <c r="C32" s="9" t="s">
        <v>1457</v>
      </c>
      <c r="D32" s="4" t="s">
        <v>23</v>
      </c>
      <c r="F32" s="25"/>
      <c r="G32" s="25"/>
      <c r="H32" s="25"/>
      <c r="I32" s="25"/>
      <c r="J32" s="25"/>
      <c r="K32" s="136"/>
      <c r="L32" s="95">
        <v>27</v>
      </c>
      <c r="M32" s="147" t="s">
        <v>668</v>
      </c>
      <c r="N32" s="137"/>
      <c r="O32" s="1"/>
      <c r="P32" s="100">
        <v>1996</v>
      </c>
      <c r="Q32" s="122" t="s">
        <v>1054</v>
      </c>
      <c r="R32" s="107" t="s">
        <v>1056</v>
      </c>
      <c r="S32" s="108" t="s">
        <v>694</v>
      </c>
      <c r="T32" s="107">
        <v>27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Z32" s="1"/>
      <c r="BG32" s="1"/>
      <c r="BI32" s="1"/>
      <c r="BJ32" s="1"/>
      <c r="BL32" s="1"/>
      <c r="BM32" s="1"/>
    </row>
    <row r="33" spans="1:65" x14ac:dyDescent="0.25">
      <c r="B33" s="1" t="s">
        <v>1049</v>
      </c>
      <c r="C33" s="9" t="s">
        <v>1453</v>
      </c>
      <c r="D33" s="4" t="s">
        <v>668</v>
      </c>
      <c r="F33" s="25"/>
      <c r="G33" s="25"/>
      <c r="H33" s="25"/>
      <c r="I33" s="25"/>
      <c r="J33" s="25"/>
      <c r="K33" s="136"/>
      <c r="L33" s="95">
        <v>20</v>
      </c>
      <c r="M33" s="147" t="s">
        <v>668</v>
      </c>
      <c r="N33" s="137"/>
      <c r="O33" s="1"/>
      <c r="P33" s="100">
        <v>1995</v>
      </c>
      <c r="Q33" s="122" t="s">
        <v>1054</v>
      </c>
      <c r="R33" s="107" t="s">
        <v>1056</v>
      </c>
      <c r="S33" s="108" t="s">
        <v>694</v>
      </c>
      <c r="T33" s="107">
        <v>26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Z33" s="1"/>
      <c r="BG33" s="1"/>
      <c r="BI33" s="1"/>
      <c r="BJ33" s="1"/>
      <c r="BL33" s="1"/>
      <c r="BM33" s="1"/>
    </row>
    <row r="34" spans="1:65" x14ac:dyDescent="0.25">
      <c r="C34" s="9" t="s">
        <v>640</v>
      </c>
      <c r="D34" s="4" t="s">
        <v>668</v>
      </c>
      <c r="F34" s="25"/>
      <c r="G34" s="25"/>
      <c r="H34" s="25"/>
      <c r="I34" s="25"/>
      <c r="J34" s="25"/>
      <c r="K34" s="136"/>
      <c r="L34" s="95">
        <v>5</v>
      </c>
      <c r="M34" s="147" t="s">
        <v>668</v>
      </c>
      <c r="N34" s="137"/>
      <c r="O34" s="1"/>
      <c r="P34" s="100">
        <v>1994</v>
      </c>
      <c r="Q34" s="122" t="s">
        <v>1054</v>
      </c>
      <c r="R34" s="107" t="s">
        <v>1061</v>
      </c>
      <c r="S34" s="108" t="s">
        <v>687</v>
      </c>
      <c r="T34" s="107">
        <v>23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Z34" s="1"/>
      <c r="BG34" s="1"/>
      <c r="BI34" s="1"/>
      <c r="BJ34" s="1"/>
      <c r="BL34" s="1"/>
      <c r="BM34" s="1"/>
    </row>
    <row r="35" spans="1:65" x14ac:dyDescent="0.25">
      <c r="C35" s="9" t="s">
        <v>1448</v>
      </c>
      <c r="D35" s="4" t="s">
        <v>13</v>
      </c>
      <c r="F35" s="25"/>
      <c r="G35" s="25"/>
      <c r="H35" s="25"/>
      <c r="I35" s="25"/>
      <c r="J35" s="25"/>
      <c r="K35" s="136"/>
      <c r="L35" s="95"/>
      <c r="M35" s="147" t="s">
        <v>668</v>
      </c>
      <c r="N35" s="137"/>
      <c r="O35" s="1"/>
      <c r="P35" s="100">
        <v>1993</v>
      </c>
      <c r="Q35" s="122" t="s">
        <v>1054</v>
      </c>
      <c r="R35" s="107" t="s">
        <v>1065</v>
      </c>
      <c r="S35" s="108" t="s">
        <v>689</v>
      </c>
      <c r="T35" s="107">
        <v>26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Z35" s="1"/>
      <c r="BG35" s="1"/>
      <c r="BI35" s="1"/>
      <c r="BJ35" s="1"/>
      <c r="BL35" s="1"/>
      <c r="BM35" s="1"/>
    </row>
    <row r="36" spans="1:65" x14ac:dyDescent="0.25">
      <c r="C36" s="9" t="s">
        <v>1449</v>
      </c>
      <c r="D36" s="4" t="s">
        <v>523</v>
      </c>
      <c r="F36" s="25"/>
      <c r="G36" s="25"/>
      <c r="H36" s="25"/>
      <c r="I36" s="25"/>
      <c r="J36" s="25"/>
      <c r="K36" s="136"/>
      <c r="L36" s="95"/>
      <c r="M36" s="147" t="s">
        <v>668</v>
      </c>
      <c r="N36" s="137"/>
      <c r="O36" s="1"/>
      <c r="P36" s="100">
        <v>1992</v>
      </c>
      <c r="Q36" s="122" t="s">
        <v>1054</v>
      </c>
      <c r="R36" s="107" t="s">
        <v>1065</v>
      </c>
      <c r="S36" s="108" t="s">
        <v>689</v>
      </c>
      <c r="T36" s="107">
        <v>25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Z36" s="1"/>
      <c r="BG36" s="1"/>
      <c r="BI36" s="1"/>
      <c r="BJ36" s="1"/>
      <c r="BL36" s="1"/>
      <c r="BM36" s="1"/>
    </row>
    <row r="37" spans="1:65" x14ac:dyDescent="0.25">
      <c r="C37" s="9" t="s">
        <v>1479</v>
      </c>
      <c r="D37" s="4" t="s">
        <v>713</v>
      </c>
      <c r="F37" s="25"/>
      <c r="G37" s="25"/>
      <c r="H37" s="25"/>
      <c r="I37" s="25"/>
      <c r="J37" s="25"/>
      <c r="K37" s="136"/>
      <c r="L37" s="95"/>
      <c r="M37" s="147" t="s">
        <v>167</v>
      </c>
      <c r="N37" s="137"/>
      <c r="O37" s="1"/>
      <c r="P37" s="100">
        <v>1991</v>
      </c>
      <c r="Q37" s="122" t="s">
        <v>1054</v>
      </c>
      <c r="R37" s="107" t="s">
        <v>1065</v>
      </c>
      <c r="S37" s="108" t="s">
        <v>689</v>
      </c>
      <c r="T37" s="107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Z37" s="1"/>
      <c r="BG37" s="1"/>
      <c r="BI37" s="1"/>
      <c r="BJ37" s="1"/>
      <c r="BL37" s="1"/>
      <c r="BM37" s="1"/>
    </row>
    <row r="38" spans="1:65" x14ac:dyDescent="0.25">
      <c r="C38" s="9" t="s">
        <v>1450</v>
      </c>
      <c r="D38" s="4" t="s">
        <v>19</v>
      </c>
      <c r="F38" s="25"/>
      <c r="G38" s="25"/>
      <c r="H38" s="25"/>
      <c r="I38" s="25"/>
      <c r="J38" s="25"/>
      <c r="K38" s="136"/>
      <c r="L38" s="95"/>
      <c r="M38" s="147" t="s">
        <v>1195</v>
      </c>
      <c r="N38" s="137"/>
      <c r="O38" s="1"/>
      <c r="P38" s="100">
        <v>1990</v>
      </c>
      <c r="Q38" s="122" t="s">
        <v>1054</v>
      </c>
      <c r="R38" s="107" t="s">
        <v>1065</v>
      </c>
      <c r="S38" s="108" t="s">
        <v>683</v>
      </c>
      <c r="T38" s="107">
        <v>22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Z38" s="1"/>
      <c r="BG38" s="1"/>
      <c r="BI38" s="1"/>
      <c r="BJ38" s="1"/>
      <c r="BL38" s="1"/>
      <c r="BM38" s="1"/>
    </row>
    <row r="39" spans="1:65" x14ac:dyDescent="0.25">
      <c r="C39" s="9" t="s">
        <v>1451</v>
      </c>
      <c r="D39" s="4" t="s">
        <v>668</v>
      </c>
      <c r="F39" s="25"/>
      <c r="G39" s="25"/>
      <c r="H39" s="25"/>
      <c r="I39" s="25"/>
      <c r="J39" s="25"/>
      <c r="K39" s="136"/>
      <c r="L39" s="95"/>
      <c r="M39" s="147" t="s">
        <v>668</v>
      </c>
      <c r="N39" s="137"/>
      <c r="O39" s="1"/>
      <c r="P39" s="100">
        <v>1989</v>
      </c>
      <c r="Q39" s="122" t="s">
        <v>1054</v>
      </c>
      <c r="R39" s="107" t="s">
        <v>1064</v>
      </c>
      <c r="S39" s="108" t="s">
        <v>683</v>
      </c>
      <c r="T39" s="107">
        <v>18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Z39" s="1"/>
      <c r="BG39" s="1"/>
      <c r="BI39" s="1"/>
      <c r="BJ39" s="1"/>
      <c r="BL39" s="1"/>
      <c r="BM39" s="1"/>
    </row>
    <row r="40" spans="1:65" x14ac:dyDescent="0.25">
      <c r="C40" s="9" t="s">
        <v>1454</v>
      </c>
      <c r="D40" s="4" t="s">
        <v>882</v>
      </c>
      <c r="F40" s="25"/>
      <c r="G40" s="25"/>
      <c r="H40" s="25"/>
      <c r="I40" s="25"/>
      <c r="J40" s="25"/>
      <c r="K40" s="136"/>
      <c r="L40" s="95"/>
      <c r="M40" s="147" t="s">
        <v>1196</v>
      </c>
      <c r="N40" s="137"/>
      <c r="O40" s="1"/>
      <c r="P40" s="100">
        <v>1988</v>
      </c>
      <c r="Q40" s="122" t="s">
        <v>1054</v>
      </c>
      <c r="R40" s="107" t="s">
        <v>945</v>
      </c>
      <c r="S40" s="108" t="s">
        <v>683</v>
      </c>
      <c r="T40" s="107">
        <v>20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Z40" s="1"/>
      <c r="BG40" s="1"/>
      <c r="BI40" s="1"/>
      <c r="BJ40" s="1"/>
      <c r="BM40" s="1"/>
    </row>
    <row r="41" spans="1:65" x14ac:dyDescent="0.25">
      <c r="C41" s="142" t="s">
        <v>1455</v>
      </c>
      <c r="D41" s="4" t="s">
        <v>668</v>
      </c>
      <c r="F41" s="25"/>
      <c r="G41" s="25"/>
      <c r="H41" s="25"/>
      <c r="I41" s="25"/>
      <c r="J41" s="25"/>
      <c r="K41" s="136"/>
      <c r="L41" s="95"/>
      <c r="M41" s="147" t="s">
        <v>668</v>
      </c>
      <c r="N41" s="137"/>
      <c r="O41" s="1"/>
      <c r="P41" s="100">
        <v>1987</v>
      </c>
      <c r="Q41" s="122" t="s">
        <v>1054</v>
      </c>
      <c r="R41" s="107" t="s">
        <v>1063</v>
      </c>
      <c r="S41" s="108" t="s">
        <v>683</v>
      </c>
      <c r="T41" s="107">
        <v>18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Z41" s="1"/>
      <c r="BG41" s="1"/>
      <c r="BI41" s="1"/>
      <c r="BJ41" s="1"/>
      <c r="BM41" s="1"/>
    </row>
    <row r="42" spans="1:65" x14ac:dyDescent="0.25">
      <c r="C42" s="9" t="s">
        <v>1456</v>
      </c>
      <c r="D42" s="4" t="s">
        <v>668</v>
      </c>
      <c r="F42" s="25"/>
      <c r="G42" s="25"/>
      <c r="H42" s="25"/>
      <c r="I42" s="25"/>
      <c r="J42" s="25"/>
      <c r="K42" s="136"/>
      <c r="L42" s="95"/>
      <c r="M42" s="147" t="s">
        <v>668</v>
      </c>
      <c r="N42" s="137"/>
      <c r="O42" s="1"/>
      <c r="P42" s="100">
        <v>1986</v>
      </c>
      <c r="Q42" s="122" t="s">
        <v>1054</v>
      </c>
      <c r="R42" s="107" t="s">
        <v>945</v>
      </c>
      <c r="S42" s="108" t="s">
        <v>683</v>
      </c>
      <c r="T42" s="107">
        <v>18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Z42" s="1"/>
      <c r="BG42" s="1"/>
      <c r="BI42" s="1"/>
      <c r="BJ42" s="1"/>
      <c r="BM42" s="1"/>
    </row>
    <row r="43" spans="1:65" x14ac:dyDescent="0.25">
      <c r="C43" s="9" t="s">
        <v>1458</v>
      </c>
      <c r="D43" s="4" t="s">
        <v>882</v>
      </c>
      <c r="F43" s="25"/>
      <c r="G43" s="25"/>
      <c r="H43" s="25"/>
      <c r="I43" s="25"/>
      <c r="J43" s="25"/>
      <c r="K43" s="136"/>
      <c r="L43" s="95"/>
      <c r="M43" s="147" t="s">
        <v>1482</v>
      </c>
      <c r="N43" s="137"/>
      <c r="O43" s="1"/>
      <c r="P43" s="100">
        <v>1985</v>
      </c>
      <c r="Q43" s="122" t="s">
        <v>1054</v>
      </c>
      <c r="R43" s="107" t="s">
        <v>945</v>
      </c>
      <c r="S43" s="108" t="s">
        <v>683</v>
      </c>
      <c r="T43" s="107">
        <v>18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Z43" s="1"/>
      <c r="BG43" s="1"/>
      <c r="BI43" s="1"/>
      <c r="BJ43" s="1"/>
      <c r="BM43" s="1"/>
    </row>
    <row r="44" spans="1:65" x14ac:dyDescent="0.25">
      <c r="C44" s="16" t="s">
        <v>1459</v>
      </c>
      <c r="D44" s="63" t="s">
        <v>815</v>
      </c>
      <c r="E44" s="19"/>
      <c r="F44" s="53"/>
      <c r="G44" s="53"/>
      <c r="H44" s="53"/>
      <c r="I44" s="53"/>
      <c r="J44" s="53"/>
      <c r="K44" s="144"/>
      <c r="L44" s="149"/>
      <c r="M44" s="150" t="s">
        <v>815</v>
      </c>
      <c r="N44" s="151"/>
      <c r="O44" s="1"/>
      <c r="P44" s="100">
        <v>1984</v>
      </c>
      <c r="Q44" s="122" t="s">
        <v>1054</v>
      </c>
      <c r="R44" s="107" t="s">
        <v>1063</v>
      </c>
      <c r="S44" s="108" t="s">
        <v>683</v>
      </c>
      <c r="T44" s="107">
        <v>18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Z44" s="1"/>
      <c r="BG44" s="1"/>
      <c r="BI44" s="1"/>
      <c r="BJ44" s="1"/>
      <c r="BM44" s="1"/>
    </row>
    <row r="45" spans="1:65" x14ac:dyDescent="0.25">
      <c r="A45"/>
      <c r="F45" s="25"/>
      <c r="G45" s="25"/>
      <c r="H45" s="25"/>
      <c r="I45" s="25"/>
      <c r="J45" s="25"/>
      <c r="K45" s="25"/>
      <c r="L45" s="25"/>
      <c r="M45" s="25"/>
      <c r="N45" s="57"/>
      <c r="O45" s="1"/>
      <c r="P45" s="100">
        <v>1983</v>
      </c>
      <c r="Q45" s="122" t="s">
        <v>1054</v>
      </c>
      <c r="R45" s="107" t="s">
        <v>1064</v>
      </c>
      <c r="S45" s="108" t="s">
        <v>683</v>
      </c>
      <c r="T45" s="107">
        <v>18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Z45" s="1"/>
      <c r="BG45" s="1"/>
      <c r="BI45" s="1"/>
      <c r="BJ45" s="1"/>
      <c r="BM45" s="1"/>
    </row>
    <row r="46" spans="1:65" x14ac:dyDescent="0.25">
      <c r="A46"/>
      <c r="C46" s="12" t="s">
        <v>1171</v>
      </c>
      <c r="D46" s="60" t="s">
        <v>1131</v>
      </c>
      <c r="E46" s="20"/>
      <c r="F46" s="24" t="s">
        <v>52</v>
      </c>
      <c r="G46" s="24" t="s">
        <v>53</v>
      </c>
      <c r="H46" s="24" t="s">
        <v>54</v>
      </c>
      <c r="I46" s="24" t="s">
        <v>55</v>
      </c>
      <c r="J46" s="24" t="s">
        <v>56</v>
      </c>
      <c r="K46" s="24" t="s">
        <v>57</v>
      </c>
      <c r="L46" s="24" t="s">
        <v>1168</v>
      </c>
      <c r="M46" s="60">
        <v>2024</v>
      </c>
      <c r="N46" s="152" t="s">
        <v>1167</v>
      </c>
      <c r="O46" s="1"/>
      <c r="P46" s="100">
        <v>1982</v>
      </c>
      <c r="Q46" s="122" t="s">
        <v>1054</v>
      </c>
      <c r="R46" s="107" t="s">
        <v>945</v>
      </c>
      <c r="S46" s="108" t="s">
        <v>683</v>
      </c>
      <c r="T46" s="107">
        <v>18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Z46" s="1"/>
      <c r="BG46" s="1"/>
      <c r="BI46" s="1"/>
      <c r="BJ46" s="1"/>
      <c r="BM46" s="1"/>
    </row>
    <row r="47" spans="1:65" x14ac:dyDescent="0.25">
      <c r="A47"/>
      <c r="C47" s="9" t="s">
        <v>636</v>
      </c>
      <c r="D47" s="27">
        <v>36313</v>
      </c>
      <c r="E47" s="4" t="s">
        <v>14</v>
      </c>
      <c r="F47" s="25">
        <v>69</v>
      </c>
      <c r="G47" s="25">
        <v>2</v>
      </c>
      <c r="H47" s="25">
        <v>9</v>
      </c>
      <c r="I47" s="25">
        <v>55</v>
      </c>
      <c r="J47" s="25">
        <v>305</v>
      </c>
      <c r="K47" s="136">
        <v>0.61399999999999999</v>
      </c>
      <c r="L47" s="95">
        <v>237</v>
      </c>
      <c r="M47" s="4" t="s">
        <v>41</v>
      </c>
      <c r="N47" s="37" t="s">
        <v>668</v>
      </c>
      <c r="O47" s="1"/>
      <c r="P47" s="100">
        <v>1981</v>
      </c>
      <c r="Q47" s="122" t="s">
        <v>1054</v>
      </c>
      <c r="R47" s="107" t="s">
        <v>1065</v>
      </c>
      <c r="S47" s="108" t="s">
        <v>683</v>
      </c>
      <c r="T47" s="107">
        <v>18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Z47" s="1"/>
      <c r="BG47" s="1"/>
      <c r="BI47" s="1"/>
      <c r="BJ47" s="1"/>
      <c r="BM47" s="1"/>
    </row>
    <row r="48" spans="1:65" x14ac:dyDescent="0.25">
      <c r="A48"/>
      <c r="C48" s="9" t="s">
        <v>811</v>
      </c>
      <c r="D48" s="27">
        <v>35438</v>
      </c>
      <c r="E48" s="4" t="s">
        <v>793</v>
      </c>
      <c r="F48" s="25">
        <v>108</v>
      </c>
      <c r="G48" s="25">
        <v>4</v>
      </c>
      <c r="H48" s="25">
        <v>124</v>
      </c>
      <c r="I48" s="25">
        <v>8</v>
      </c>
      <c r="J48" s="25">
        <v>247</v>
      </c>
      <c r="K48" s="136">
        <v>0.371</v>
      </c>
      <c r="L48" s="95">
        <v>211.7</v>
      </c>
      <c r="M48" s="4" t="s">
        <v>470</v>
      </c>
      <c r="N48" s="37" t="s">
        <v>523</v>
      </c>
      <c r="O48" s="1"/>
      <c r="P48" s="100">
        <v>1980</v>
      </c>
      <c r="Q48" s="124" t="s">
        <v>1070</v>
      </c>
      <c r="R48" s="112" t="s">
        <v>1059</v>
      </c>
      <c r="S48" s="113"/>
      <c r="T48" s="112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Z48" s="1"/>
      <c r="BG48" s="1"/>
      <c r="BI48" s="1"/>
      <c r="BJ48" s="1"/>
      <c r="BM48" s="1"/>
    </row>
    <row r="49" spans="1:65" x14ac:dyDescent="0.25">
      <c r="A49"/>
      <c r="C49" s="9" t="s">
        <v>637</v>
      </c>
      <c r="D49" s="27">
        <v>38365</v>
      </c>
      <c r="E49" s="4" t="s">
        <v>14</v>
      </c>
      <c r="F49" s="25">
        <v>68</v>
      </c>
      <c r="G49" s="25">
        <v>2</v>
      </c>
      <c r="H49" s="25">
        <v>2</v>
      </c>
      <c r="I49" s="25">
        <v>56</v>
      </c>
      <c r="J49" s="25">
        <v>307</v>
      </c>
      <c r="K49" s="136">
        <v>0.59599999999999997</v>
      </c>
      <c r="L49" s="95">
        <v>183.7</v>
      </c>
      <c r="M49" s="4" t="s">
        <v>41</v>
      </c>
      <c r="N49" s="37" t="s">
        <v>668</v>
      </c>
      <c r="O49" s="1"/>
      <c r="P49" s="100">
        <v>1979</v>
      </c>
      <c r="Q49" s="119" t="s">
        <v>1054</v>
      </c>
      <c r="R49" s="107" t="s">
        <v>1060</v>
      </c>
      <c r="S49" s="108" t="s">
        <v>683</v>
      </c>
      <c r="T49" s="107">
        <v>13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Z49" s="1"/>
      <c r="BG49" s="1"/>
      <c r="BI49" s="1"/>
      <c r="BJ49" s="1"/>
      <c r="BM49" s="1"/>
    </row>
    <row r="50" spans="1:65" x14ac:dyDescent="0.25">
      <c r="A50"/>
      <c r="C50" s="9" t="s">
        <v>887</v>
      </c>
      <c r="D50" s="27">
        <v>37632</v>
      </c>
      <c r="E50" s="4" t="s">
        <v>18</v>
      </c>
      <c r="F50" s="25">
        <v>23</v>
      </c>
      <c r="G50" s="25">
        <v>1</v>
      </c>
      <c r="H50" s="25">
        <v>25</v>
      </c>
      <c r="I50" s="25">
        <v>2</v>
      </c>
      <c r="J50" s="25">
        <v>44</v>
      </c>
      <c r="K50" s="136">
        <v>0.40400000000000003</v>
      </c>
      <c r="L50" s="95">
        <v>41.7</v>
      </c>
      <c r="M50" s="4" t="s">
        <v>42</v>
      </c>
      <c r="N50" s="37" t="s">
        <v>42</v>
      </c>
      <c r="O50" s="1"/>
      <c r="P50" s="100">
        <v>1978</v>
      </c>
      <c r="Q50" s="119" t="s">
        <v>1054</v>
      </c>
      <c r="R50" s="107" t="s">
        <v>1058</v>
      </c>
      <c r="S50" s="108" t="s">
        <v>683</v>
      </c>
      <c r="T50" s="107">
        <v>10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Z50" s="1"/>
      <c r="BG50" s="1"/>
      <c r="BI50" s="1"/>
      <c r="BJ50" s="1"/>
      <c r="BM50" s="1"/>
    </row>
    <row r="51" spans="1:65" x14ac:dyDescent="0.25">
      <c r="A51"/>
      <c r="C51" s="9" t="s">
        <v>671</v>
      </c>
      <c r="D51" s="27">
        <v>37774</v>
      </c>
      <c r="E51" s="4" t="s">
        <v>18</v>
      </c>
      <c r="F51" s="25">
        <v>23</v>
      </c>
      <c r="G51" s="25">
        <v>0</v>
      </c>
      <c r="H51" s="25">
        <v>2</v>
      </c>
      <c r="I51" s="25">
        <v>5</v>
      </c>
      <c r="J51" s="25">
        <v>40</v>
      </c>
      <c r="K51" s="136">
        <v>0.56299999999999994</v>
      </c>
      <c r="L51" s="95">
        <v>37.299999999999997</v>
      </c>
      <c r="M51" s="4" t="s">
        <v>42</v>
      </c>
      <c r="N51" s="37" t="s">
        <v>42</v>
      </c>
      <c r="O51" s="1"/>
      <c r="P51" s="100">
        <v>1977</v>
      </c>
      <c r="Q51" s="124" t="s">
        <v>1070</v>
      </c>
      <c r="R51" s="112" t="s">
        <v>1059</v>
      </c>
      <c r="S51" s="113"/>
      <c r="T51" s="112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Z51" s="1"/>
      <c r="BG51" s="1"/>
      <c r="BI51" s="1"/>
      <c r="BJ51" s="1"/>
      <c r="BM51" s="1"/>
    </row>
    <row r="52" spans="1:65" x14ac:dyDescent="0.25">
      <c r="A52"/>
      <c r="C52" s="9" t="s">
        <v>647</v>
      </c>
      <c r="D52" s="27"/>
      <c r="E52" s="4"/>
      <c r="F52" s="25"/>
      <c r="G52" s="25"/>
      <c r="H52" s="25"/>
      <c r="I52" s="25"/>
      <c r="J52" s="25"/>
      <c r="K52" s="136"/>
      <c r="L52" s="95"/>
      <c r="M52" s="4" t="s">
        <v>1937</v>
      </c>
      <c r="N52" s="37" t="s">
        <v>668</v>
      </c>
      <c r="O52" s="1"/>
      <c r="P52" s="100">
        <v>1976</v>
      </c>
      <c r="Q52" s="119" t="s">
        <v>1054</v>
      </c>
      <c r="R52" s="107" t="s">
        <v>1060</v>
      </c>
      <c r="S52" s="108" t="s">
        <v>691</v>
      </c>
      <c r="T52" s="107">
        <v>6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Z52" s="1"/>
      <c r="BG52" s="1"/>
      <c r="BI52" s="1"/>
      <c r="BJ52" s="1"/>
      <c r="BM52" s="1"/>
    </row>
    <row r="53" spans="1:65" x14ac:dyDescent="0.25">
      <c r="A53"/>
      <c r="C53" s="9" t="s">
        <v>642</v>
      </c>
      <c r="D53" s="27"/>
      <c r="E53" s="4"/>
      <c r="F53" s="25"/>
      <c r="G53" s="25"/>
      <c r="H53" s="25"/>
      <c r="I53" s="25"/>
      <c r="J53" s="25"/>
      <c r="K53" s="136"/>
      <c r="L53" s="95"/>
      <c r="M53" s="4" t="s">
        <v>1937</v>
      </c>
      <c r="N53" s="37" t="s">
        <v>668</v>
      </c>
      <c r="O53" s="1"/>
      <c r="P53" s="100"/>
      <c r="Q53" s="119"/>
      <c r="R53" s="107"/>
      <c r="S53" s="108" t="s">
        <v>684</v>
      </c>
      <c r="T53" s="107">
        <v>5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Z53" s="1"/>
      <c r="BG53" s="1"/>
      <c r="BI53" s="1"/>
      <c r="BJ53" s="1"/>
      <c r="BM53" s="1"/>
    </row>
    <row r="54" spans="1:65" x14ac:dyDescent="0.25">
      <c r="A54"/>
      <c r="C54" s="9" t="s">
        <v>639</v>
      </c>
      <c r="D54" s="27"/>
      <c r="E54" s="4"/>
      <c r="F54" s="25"/>
      <c r="G54" s="25"/>
      <c r="H54" s="25"/>
      <c r="I54" s="25"/>
      <c r="J54" s="25"/>
      <c r="K54" s="136"/>
      <c r="L54" s="95"/>
      <c r="M54" s="4" t="s">
        <v>851</v>
      </c>
      <c r="N54" s="37" t="s">
        <v>668</v>
      </c>
      <c r="O54" s="1"/>
      <c r="P54" s="100">
        <v>1975</v>
      </c>
      <c r="Q54" s="119" t="s">
        <v>1054</v>
      </c>
      <c r="R54" s="107" t="s">
        <v>1065</v>
      </c>
      <c r="S54" s="108" t="s">
        <v>684</v>
      </c>
      <c r="T54" s="107">
        <v>10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Z54" s="1"/>
      <c r="BG54" s="1"/>
      <c r="BI54" s="1"/>
      <c r="BJ54" s="1"/>
      <c r="BM54" s="1"/>
    </row>
    <row r="55" spans="1:65" x14ac:dyDescent="0.25">
      <c r="A55" s="2"/>
      <c r="C55" s="9" t="s">
        <v>763</v>
      </c>
      <c r="D55" s="27"/>
      <c r="E55" s="4"/>
      <c r="F55" s="25"/>
      <c r="G55" s="25"/>
      <c r="H55" s="25"/>
      <c r="I55" s="25"/>
      <c r="J55" s="25"/>
      <c r="K55" s="136"/>
      <c r="L55" s="95"/>
      <c r="M55" s="4" t="s">
        <v>177</v>
      </c>
      <c r="N55" s="37" t="s">
        <v>579</v>
      </c>
      <c r="O55" s="1"/>
      <c r="P55" s="100">
        <v>1974</v>
      </c>
      <c r="Q55" s="124" t="s">
        <v>1070</v>
      </c>
      <c r="R55" s="112" t="s">
        <v>1059</v>
      </c>
      <c r="S55" s="113"/>
      <c r="T55" s="112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Z55" s="1"/>
      <c r="BG55" s="1"/>
      <c r="BI55" s="1"/>
      <c r="BJ55" s="1"/>
      <c r="BM55" s="1"/>
    </row>
    <row r="56" spans="1:65" x14ac:dyDescent="0.25">
      <c r="A56" s="2"/>
      <c r="C56" s="9" t="s">
        <v>646</v>
      </c>
      <c r="D56" s="27"/>
      <c r="E56" s="4"/>
      <c r="F56" s="25"/>
      <c r="G56" s="25"/>
      <c r="H56" s="25"/>
      <c r="I56" s="25"/>
      <c r="J56" s="25"/>
      <c r="K56" s="136"/>
      <c r="L56" s="95"/>
      <c r="M56" s="4" t="s">
        <v>868</v>
      </c>
      <c r="N56" s="37" t="s">
        <v>668</v>
      </c>
      <c r="O56" s="1"/>
      <c r="P56" s="100">
        <v>1973</v>
      </c>
      <c r="Q56" s="119" t="s">
        <v>1054</v>
      </c>
      <c r="R56" s="107" t="s">
        <v>1056</v>
      </c>
      <c r="S56" s="108" t="s">
        <v>688</v>
      </c>
      <c r="T56" s="107">
        <v>6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Z56" s="1"/>
      <c r="BG56" s="1"/>
      <c r="BI56" s="1"/>
      <c r="BJ56" s="1"/>
      <c r="BM56" s="1"/>
    </row>
    <row r="57" spans="1:65" x14ac:dyDescent="0.25">
      <c r="A57" s="2"/>
      <c r="C57" s="9" t="s">
        <v>638</v>
      </c>
      <c r="D57" s="27"/>
      <c r="E57" s="4"/>
      <c r="F57" s="25"/>
      <c r="G57" s="25"/>
      <c r="H57" s="25"/>
      <c r="I57" s="25"/>
      <c r="J57" s="25"/>
      <c r="K57" s="136"/>
      <c r="L57" s="95"/>
      <c r="M57" s="4" t="s">
        <v>815</v>
      </c>
      <c r="N57" s="37" t="s">
        <v>252</v>
      </c>
      <c r="O57" s="1"/>
      <c r="P57" s="100">
        <v>1972</v>
      </c>
      <c r="Q57" s="119" t="s">
        <v>1054</v>
      </c>
      <c r="R57" s="107" t="s">
        <v>1057</v>
      </c>
      <c r="S57" s="108" t="s">
        <v>683</v>
      </c>
      <c r="T57" s="107">
        <v>6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Z57" s="1"/>
      <c r="BG57" s="1"/>
      <c r="BI57" s="1"/>
      <c r="BJ57" s="1"/>
      <c r="BM57" s="1"/>
    </row>
    <row r="58" spans="1:65" x14ac:dyDescent="0.25">
      <c r="A58" s="2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57"/>
      <c r="O58" s="1"/>
      <c r="P58" s="100">
        <v>1971</v>
      </c>
      <c r="Q58" s="119" t="s">
        <v>1054</v>
      </c>
      <c r="R58" s="107" t="s">
        <v>1063</v>
      </c>
      <c r="S58" s="108" t="s">
        <v>683</v>
      </c>
      <c r="T58" s="107">
        <v>9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Z58" s="1"/>
      <c r="BG58" s="1"/>
      <c r="BI58" s="1"/>
      <c r="BJ58" s="1"/>
      <c r="BM58" s="1"/>
    </row>
    <row r="59" spans="1:65" ht="15.75" x14ac:dyDescent="0.25">
      <c r="A59" s="153"/>
      <c r="D59" s="1"/>
      <c r="F59" s="1"/>
      <c r="G59" s="1"/>
      <c r="H59" s="1"/>
      <c r="I59" s="1"/>
      <c r="J59" s="1"/>
      <c r="K59" s="1"/>
      <c r="L59" s="1"/>
      <c r="M59" s="1"/>
      <c r="N59" s="25"/>
      <c r="O59" s="1"/>
      <c r="P59" s="100">
        <v>1970</v>
      </c>
      <c r="Q59" s="119" t="s">
        <v>1054</v>
      </c>
      <c r="R59" s="107" t="s">
        <v>1065</v>
      </c>
      <c r="S59" s="108" t="s">
        <v>683</v>
      </c>
      <c r="T59" s="107">
        <v>5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Z59" s="1"/>
      <c r="BG59" s="1"/>
      <c r="BI59" s="1"/>
      <c r="BJ59" s="1"/>
      <c r="BM59" s="1"/>
    </row>
    <row r="60" spans="1:65" x14ac:dyDescent="0.25">
      <c r="A60"/>
      <c r="B60"/>
      <c r="D60" s="1"/>
      <c r="F60" s="1"/>
      <c r="G60" s="1"/>
      <c r="H60" s="1"/>
      <c r="I60" s="1"/>
      <c r="J60" s="1"/>
      <c r="K60" s="1"/>
      <c r="L60" s="1"/>
      <c r="M60" s="1"/>
      <c r="N60" s="25"/>
      <c r="O60" s="1"/>
      <c r="P60" s="100"/>
      <c r="Q60" s="119"/>
      <c r="R60" s="107"/>
      <c r="S60" s="108" t="s">
        <v>688</v>
      </c>
      <c r="T60" s="107">
        <v>5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Z60" s="1"/>
      <c r="BG60" s="1"/>
      <c r="BI60" s="1"/>
      <c r="BJ60" s="1"/>
      <c r="BM60" s="1"/>
    </row>
    <row r="61" spans="1:65" x14ac:dyDescent="0.25">
      <c r="A61"/>
      <c r="B61"/>
      <c r="C61" s="7"/>
      <c r="D61" s="7"/>
      <c r="E61" s="7"/>
      <c r="N61" s="25"/>
      <c r="O61" s="1"/>
      <c r="Q61" s="3"/>
      <c r="R61" s="3"/>
      <c r="T61" s="7"/>
      <c r="U61" s="1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AZ61" s="1"/>
      <c r="BG61" s="1"/>
      <c r="BI61" s="1"/>
      <c r="BJ61" s="1"/>
      <c r="BM61" s="1"/>
    </row>
    <row r="62" spans="1:65" x14ac:dyDescent="0.25">
      <c r="A62"/>
      <c r="B62"/>
      <c r="C62" s="7"/>
      <c r="D62" s="7"/>
      <c r="E62" s="7"/>
      <c r="N62" s="25"/>
      <c r="O62" s="1"/>
      <c r="Q62" s="3"/>
      <c r="R62" s="3"/>
      <c r="T62" s="7"/>
      <c r="U62" s="1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AZ62" s="1"/>
      <c r="BG62" s="1"/>
      <c r="BI62" s="1"/>
      <c r="BJ62" s="1"/>
      <c r="BM62" s="1"/>
    </row>
    <row r="63" spans="1:65" x14ac:dyDescent="0.25">
      <c r="A63"/>
      <c r="B63"/>
      <c r="C63" s="7"/>
      <c r="D63" s="7"/>
      <c r="E63" s="7"/>
      <c r="N63" s="25"/>
      <c r="O63" s="1"/>
      <c r="Q63" s="3"/>
      <c r="R63" s="3"/>
      <c r="T63" s="7"/>
      <c r="U63" s="1"/>
      <c r="V63" s="1"/>
      <c r="W63" s="1"/>
      <c r="X63" s="1"/>
      <c r="Z63" s="1"/>
      <c r="AI63" s="1"/>
      <c r="AJ63" s="1"/>
      <c r="AZ63" s="1"/>
      <c r="BG63" s="1"/>
      <c r="BI63" s="1"/>
      <c r="BJ63" s="1"/>
      <c r="BM63" s="1"/>
    </row>
    <row r="64" spans="1:65" x14ac:dyDescent="0.25">
      <c r="A64"/>
      <c r="B64"/>
      <c r="C64" s="7"/>
      <c r="D64" s="7"/>
      <c r="E64" s="7"/>
      <c r="J64" s="25"/>
      <c r="K64" s="25"/>
      <c r="L64" s="25"/>
      <c r="N64" s="25"/>
      <c r="O64" s="1"/>
      <c r="Q64" s="3"/>
      <c r="R64" s="3"/>
      <c r="T64" s="7"/>
      <c r="U64" s="1"/>
      <c r="V64" s="1"/>
      <c r="W64" s="1"/>
      <c r="X64" s="1"/>
      <c r="Z64" s="1"/>
      <c r="AI64" s="1"/>
      <c r="AJ64" s="1"/>
      <c r="AZ64" s="1"/>
      <c r="BG64" s="1"/>
      <c r="BI64" s="1"/>
      <c r="BJ64" s="1"/>
      <c r="BM64" s="1"/>
    </row>
    <row r="65" spans="1:65" x14ac:dyDescent="0.25">
      <c r="A65"/>
      <c r="B65"/>
      <c r="C65" s="7"/>
      <c r="D65" s="7"/>
      <c r="E65" s="7"/>
      <c r="J65" s="25"/>
      <c r="K65" s="25"/>
      <c r="L65" s="25"/>
      <c r="N65" s="25"/>
      <c r="O65" s="1"/>
      <c r="Q65" s="3"/>
      <c r="R65" s="3"/>
      <c r="T65" s="7"/>
      <c r="U65" s="1"/>
      <c r="V65" s="1"/>
      <c r="W65" s="1"/>
      <c r="X65" s="1"/>
      <c r="Z65" s="1"/>
      <c r="AI65" s="1"/>
      <c r="AJ65" s="1"/>
      <c r="AZ65" s="1"/>
      <c r="BG65" s="1"/>
      <c r="BI65" s="1"/>
      <c r="BJ65" s="1"/>
      <c r="BM65" s="1"/>
    </row>
    <row r="66" spans="1:65" x14ac:dyDescent="0.25">
      <c r="A66"/>
      <c r="B66"/>
      <c r="C66" s="7"/>
      <c r="D66" s="7"/>
      <c r="E66" s="7"/>
      <c r="J66" s="25"/>
      <c r="K66" s="25"/>
      <c r="L66" s="25"/>
      <c r="N66" s="25"/>
      <c r="O66" s="1"/>
      <c r="Q66" s="3"/>
      <c r="R66" s="3"/>
      <c r="T66" s="7"/>
      <c r="U66" s="1"/>
      <c r="V66" s="1"/>
      <c r="W66" s="1"/>
      <c r="X66" s="1"/>
      <c r="Z66" s="1"/>
      <c r="AI66" s="1"/>
      <c r="AJ66" s="1"/>
      <c r="AZ66" s="1"/>
      <c r="BG66" s="1"/>
      <c r="BI66" s="1"/>
      <c r="BJ66" s="1"/>
      <c r="BM66" s="1"/>
    </row>
    <row r="67" spans="1:65" x14ac:dyDescent="0.25">
      <c r="A67"/>
      <c r="B67"/>
      <c r="C67" s="7"/>
      <c r="D67" s="7"/>
      <c r="E67" s="7"/>
      <c r="J67" s="25"/>
      <c r="K67" s="25"/>
      <c r="L67" s="25"/>
      <c r="N67" s="25"/>
      <c r="O67" s="1"/>
      <c r="Q67" s="3"/>
      <c r="R67" s="3"/>
      <c r="T67" s="7"/>
      <c r="U67" s="1"/>
      <c r="V67" s="1"/>
      <c r="W67" s="1"/>
      <c r="X67" s="1"/>
      <c r="Z67" s="1"/>
      <c r="AI67" s="1"/>
      <c r="AJ67" s="1"/>
      <c r="AZ67" s="1"/>
      <c r="BG67" s="1"/>
      <c r="BI67" s="1"/>
      <c r="BJ67" s="1"/>
      <c r="BM67" s="1"/>
    </row>
    <row r="68" spans="1:65" x14ac:dyDescent="0.25">
      <c r="A68"/>
      <c r="B68"/>
      <c r="C68" s="7"/>
      <c r="D68" s="7"/>
      <c r="E68" s="7"/>
      <c r="J68" s="25"/>
      <c r="K68" s="25"/>
      <c r="L68" s="25"/>
      <c r="N68" s="25"/>
      <c r="O68" s="1"/>
      <c r="Q68" s="3"/>
      <c r="R68" s="3"/>
      <c r="T68" s="7"/>
      <c r="U68" s="1"/>
      <c r="V68" s="1"/>
      <c r="W68" s="1"/>
      <c r="X68" s="1"/>
      <c r="AI68" s="1"/>
      <c r="AJ68" s="1"/>
      <c r="AZ68" s="1"/>
      <c r="BG68" s="1"/>
      <c r="BI68" s="1"/>
      <c r="BJ68" s="1"/>
      <c r="BM68" s="1"/>
    </row>
    <row r="69" spans="1:65" x14ac:dyDescent="0.25">
      <c r="A69"/>
      <c r="B69"/>
      <c r="C69" s="7"/>
      <c r="D69" s="7"/>
      <c r="E69" s="7"/>
      <c r="J69" s="25"/>
      <c r="K69" s="25"/>
      <c r="L69" s="25"/>
      <c r="N69" s="25"/>
      <c r="O69" s="1"/>
      <c r="Q69" s="3"/>
      <c r="R69" s="3"/>
      <c r="T69" s="7"/>
      <c r="U69" s="1"/>
      <c r="V69" s="1"/>
      <c r="W69" s="1"/>
      <c r="X69" s="1"/>
      <c r="AI69" s="1"/>
      <c r="AJ69" s="1"/>
      <c r="AZ69" s="1"/>
      <c r="BG69" s="1"/>
      <c r="BI69" s="1"/>
      <c r="BJ69" s="1"/>
      <c r="BM69" s="1"/>
    </row>
    <row r="70" spans="1:65" x14ac:dyDescent="0.25">
      <c r="A70"/>
      <c r="B70"/>
      <c r="C70" s="7"/>
      <c r="D70" s="7"/>
      <c r="E70" s="7"/>
      <c r="J70" s="25"/>
      <c r="K70" s="25"/>
      <c r="L70" s="25"/>
      <c r="N70" s="25"/>
      <c r="O70" s="1"/>
      <c r="P70" s="1"/>
      <c r="Q70" s="1"/>
      <c r="R70" s="1"/>
      <c r="S70" s="1"/>
      <c r="T70" s="2"/>
      <c r="U70" s="1"/>
      <c r="V70" s="1"/>
      <c r="W70" s="1"/>
      <c r="X70" s="1"/>
      <c r="AI70" s="1"/>
      <c r="AJ70" s="1"/>
      <c r="AZ70" s="1"/>
      <c r="BG70" s="1"/>
      <c r="BI70" s="1"/>
      <c r="BJ70" s="1"/>
      <c r="BM70" s="1"/>
    </row>
    <row r="71" spans="1:65" x14ac:dyDescent="0.25">
      <c r="A71"/>
      <c r="B71"/>
      <c r="C71" s="7"/>
      <c r="D71" s="7"/>
      <c r="E71" s="7"/>
      <c r="J71" s="25"/>
      <c r="K71" s="25"/>
      <c r="L71" s="25"/>
      <c r="N71" s="25"/>
      <c r="O71" s="1"/>
      <c r="P71" s="1"/>
      <c r="Q71" s="1"/>
      <c r="R71" s="1"/>
      <c r="S71" s="1"/>
      <c r="T71" s="2"/>
      <c r="U71" s="1"/>
      <c r="V71" s="1"/>
      <c r="W71" s="1"/>
      <c r="X71" s="1"/>
      <c r="AI71" s="1"/>
      <c r="AJ71" s="1"/>
      <c r="AZ71" s="1"/>
      <c r="BG71" s="1"/>
      <c r="BI71" s="1"/>
      <c r="BJ71" s="1"/>
      <c r="BM71" s="1"/>
    </row>
    <row r="72" spans="1:65" x14ac:dyDescent="0.25">
      <c r="A72"/>
      <c r="B72"/>
      <c r="C72" s="7"/>
      <c r="D72" s="7"/>
      <c r="E72" s="7"/>
      <c r="J72" s="25"/>
      <c r="K72" s="25"/>
      <c r="L72" s="25"/>
      <c r="N72" s="25"/>
      <c r="O72" s="1"/>
      <c r="P72" s="1"/>
      <c r="Q72" s="1"/>
      <c r="R72" s="1"/>
      <c r="S72" s="1"/>
      <c r="T72" s="2"/>
      <c r="U72" s="1"/>
      <c r="V72" s="1"/>
      <c r="W72" s="1"/>
      <c r="X72" s="1"/>
      <c r="AI72" s="1"/>
      <c r="AJ72" s="1"/>
      <c r="AZ72" s="1"/>
      <c r="BG72" s="1"/>
      <c r="BJ72" s="1"/>
      <c r="BM72" s="1"/>
    </row>
    <row r="73" spans="1:65" x14ac:dyDescent="0.25">
      <c r="A73"/>
      <c r="B73"/>
      <c r="C73" s="7"/>
      <c r="D73" s="7"/>
      <c r="E73" s="7"/>
      <c r="J73" s="25"/>
      <c r="K73" s="25"/>
      <c r="L73" s="25"/>
      <c r="N73" s="25"/>
      <c r="O73" s="1"/>
      <c r="P73" s="1"/>
      <c r="Q73" s="1"/>
      <c r="R73" s="1"/>
      <c r="S73" s="1"/>
      <c r="T73" s="2"/>
      <c r="U73" s="1"/>
      <c r="V73" s="1"/>
      <c r="W73" s="1"/>
      <c r="X73" s="1"/>
      <c r="AI73" s="1"/>
      <c r="AJ73" s="1"/>
      <c r="AZ73" s="1"/>
      <c r="BG73" s="1"/>
      <c r="BJ73" s="1"/>
      <c r="BM73" s="1"/>
    </row>
    <row r="74" spans="1:65" x14ac:dyDescent="0.25">
      <c r="A74"/>
      <c r="B74"/>
      <c r="C74" s="7"/>
      <c r="D74" s="7"/>
      <c r="E74" s="7"/>
      <c r="J74" s="25"/>
      <c r="K74" s="25"/>
      <c r="L74" s="25"/>
      <c r="N74" s="25"/>
      <c r="O74" s="1"/>
      <c r="P74" s="1"/>
      <c r="Q74" s="1"/>
      <c r="R74" s="1"/>
      <c r="S74" s="1"/>
      <c r="T74" s="2"/>
      <c r="U74" s="1"/>
      <c r="V74" s="1"/>
      <c r="W74" s="1"/>
      <c r="X74" s="1"/>
      <c r="AI74" s="1"/>
      <c r="AJ74" s="1"/>
      <c r="AZ74" s="1"/>
      <c r="BG74" s="1"/>
      <c r="BJ74" s="1"/>
      <c r="BM74" s="1"/>
    </row>
    <row r="75" spans="1:65" x14ac:dyDescent="0.25">
      <c r="A75"/>
      <c r="B75"/>
      <c r="C75" s="7"/>
      <c r="D75" s="7"/>
      <c r="E75" s="7"/>
      <c r="J75" s="25"/>
      <c r="K75" s="25"/>
      <c r="L75" s="25"/>
      <c r="N75" s="25"/>
      <c r="O75" s="1"/>
      <c r="P75" s="1"/>
      <c r="Q75" s="1"/>
      <c r="R75" s="1"/>
      <c r="S75" s="1"/>
      <c r="T75" s="2"/>
      <c r="U75" s="1"/>
      <c r="V75" s="1"/>
      <c r="W75" s="1"/>
      <c r="X75" s="1"/>
      <c r="AI75" s="1"/>
      <c r="AJ75" s="1"/>
      <c r="AZ75" s="1"/>
      <c r="BG75" s="1"/>
      <c r="BJ75" s="1"/>
      <c r="BM75" s="1"/>
    </row>
    <row r="76" spans="1:65" x14ac:dyDescent="0.25">
      <c r="C76" s="7"/>
      <c r="D76" s="7"/>
      <c r="E76" s="7"/>
      <c r="J76" s="25"/>
      <c r="K76" s="25"/>
      <c r="L76" s="25"/>
      <c r="N76" s="25"/>
      <c r="O76" s="1"/>
      <c r="P76" s="1"/>
      <c r="Q76" s="1"/>
      <c r="R76" s="1"/>
      <c r="S76" s="1"/>
      <c r="T76" s="2"/>
      <c r="U76" s="1"/>
      <c r="V76" s="1"/>
      <c r="W76" s="1"/>
      <c r="X76" s="1"/>
      <c r="AI76" s="1"/>
      <c r="AJ76" s="1"/>
      <c r="AZ76" s="1"/>
      <c r="BG76" s="1"/>
      <c r="BJ76" s="1"/>
      <c r="BM76" s="1"/>
    </row>
    <row r="77" spans="1:65" x14ac:dyDescent="0.25">
      <c r="A77"/>
      <c r="C77" s="7"/>
      <c r="D77" s="7"/>
      <c r="E77" s="7"/>
      <c r="J77" s="25"/>
      <c r="K77" s="25"/>
      <c r="L77" s="25"/>
      <c r="N77" s="25"/>
      <c r="O77" s="1"/>
      <c r="P77" s="1"/>
      <c r="Q77" s="1"/>
      <c r="R77" s="1"/>
      <c r="S77" s="1"/>
      <c r="T77" s="2"/>
      <c r="U77" s="1"/>
      <c r="V77" s="1"/>
      <c r="W77" s="1"/>
      <c r="X77" s="1"/>
      <c r="AI77" s="1"/>
      <c r="AJ77" s="1"/>
      <c r="AZ77" s="1"/>
      <c r="BG77" s="1"/>
      <c r="BJ77" s="1"/>
      <c r="BM77" s="1"/>
    </row>
    <row r="78" spans="1:65" x14ac:dyDescent="0.25">
      <c r="A78"/>
      <c r="C78" s="7"/>
      <c r="D78" s="7"/>
      <c r="E78" s="7"/>
      <c r="J78" s="25"/>
      <c r="K78" s="25"/>
      <c r="L78" s="25"/>
      <c r="N78" s="25"/>
      <c r="O78" s="1"/>
      <c r="P78" s="1"/>
      <c r="Q78" s="1"/>
      <c r="R78" s="1"/>
      <c r="S78" s="1"/>
      <c r="T78" s="2"/>
      <c r="U78" s="1"/>
      <c r="V78" s="1"/>
      <c r="W78" s="1"/>
      <c r="X78" s="1"/>
      <c r="AI78" s="1"/>
      <c r="AJ78" s="1"/>
      <c r="AZ78" s="1"/>
      <c r="BG78" s="1"/>
      <c r="BJ78" s="1"/>
      <c r="BM78" s="1"/>
    </row>
    <row r="79" spans="1:65" x14ac:dyDescent="0.25">
      <c r="A79"/>
      <c r="C79" s="7"/>
      <c r="D79" s="7"/>
      <c r="E79" s="7"/>
      <c r="J79" s="25"/>
      <c r="K79" s="25"/>
      <c r="L79" s="25"/>
      <c r="N79" s="25"/>
      <c r="O79" s="1"/>
      <c r="P79" s="1"/>
      <c r="Q79" s="1"/>
      <c r="R79" s="1"/>
      <c r="S79" s="1"/>
      <c r="T79" s="2"/>
      <c r="U79" s="1"/>
      <c r="V79" s="1"/>
      <c r="W79" s="1"/>
      <c r="X79" s="1"/>
      <c r="AI79" s="1"/>
      <c r="AJ79" s="1"/>
      <c r="AZ79" s="1"/>
      <c r="BG79" s="1"/>
      <c r="BJ79" s="1"/>
      <c r="BM79" s="1"/>
    </row>
    <row r="80" spans="1:65" x14ac:dyDescent="0.25">
      <c r="A80"/>
      <c r="C80" s="7"/>
      <c r="D80" s="7"/>
      <c r="E80" s="7"/>
      <c r="J80" s="25"/>
      <c r="K80" s="25"/>
      <c r="L80" s="25"/>
      <c r="N80" s="25"/>
      <c r="O80" s="1"/>
      <c r="P80" s="1"/>
      <c r="Q80" s="1"/>
      <c r="R80" s="1"/>
      <c r="S80" s="1"/>
      <c r="T80" s="2"/>
      <c r="U80" s="1"/>
      <c r="V80" s="1"/>
      <c r="W80" s="1"/>
      <c r="X80" s="1"/>
      <c r="AI80" s="1"/>
      <c r="AJ80" s="1"/>
      <c r="AZ80" s="1"/>
      <c r="BG80" s="1"/>
      <c r="BJ80" s="1"/>
      <c r="BM80" s="1"/>
    </row>
    <row r="81" spans="1:65" x14ac:dyDescent="0.25">
      <c r="A81"/>
      <c r="C81" s="7"/>
      <c r="D81" s="7"/>
      <c r="E81" s="7"/>
      <c r="J81" s="25"/>
      <c r="K81" s="25"/>
      <c r="L81" s="25"/>
      <c r="N81" s="25"/>
      <c r="O81" s="1"/>
      <c r="P81" s="1"/>
      <c r="Q81" s="1"/>
      <c r="R81" s="1"/>
      <c r="S81" s="1"/>
      <c r="T81" s="2"/>
      <c r="U81" s="1"/>
      <c r="V81" s="1"/>
      <c r="W81" s="1"/>
      <c r="X81" s="1"/>
      <c r="AI81" s="1"/>
      <c r="AJ81" s="1"/>
      <c r="AZ81" s="1"/>
      <c r="BG81" s="1"/>
      <c r="BJ81" s="1"/>
      <c r="BM81" s="1"/>
    </row>
    <row r="82" spans="1:65" x14ac:dyDescent="0.25">
      <c r="C82" s="7"/>
      <c r="D82" s="7"/>
      <c r="E82" s="7"/>
      <c r="J82" s="25"/>
      <c r="K82" s="25"/>
      <c r="L82" s="25"/>
      <c r="N82" s="25"/>
      <c r="O82" s="1"/>
      <c r="P82" s="1"/>
      <c r="Q82" s="1"/>
      <c r="R82" s="1"/>
      <c r="S82" s="1"/>
      <c r="T82" s="2"/>
      <c r="U82" s="1"/>
      <c r="V82" s="1"/>
      <c r="W82" s="1"/>
      <c r="X82" s="1"/>
      <c r="AI82" s="1"/>
      <c r="AJ82" s="1"/>
      <c r="AZ82" s="1"/>
      <c r="BG82" s="1"/>
      <c r="BJ82" s="1"/>
      <c r="BM82" s="1"/>
    </row>
    <row r="83" spans="1:65" x14ac:dyDescent="0.25">
      <c r="A83" s="2"/>
      <c r="B83" s="2"/>
      <c r="C83" s="7"/>
      <c r="D83" s="7"/>
      <c r="E83" s="7"/>
      <c r="N83" s="25"/>
      <c r="O83" s="1"/>
      <c r="P83" s="1"/>
      <c r="Q83" s="1"/>
      <c r="R83" s="1"/>
      <c r="S83" s="1"/>
      <c r="T83" s="2"/>
      <c r="U83" s="1"/>
      <c r="V83" s="1"/>
      <c r="W83" s="1"/>
      <c r="X83" s="1"/>
      <c r="AI83" s="1"/>
      <c r="AJ83" s="1"/>
      <c r="AZ83" s="1"/>
      <c r="BG83" s="1"/>
      <c r="BJ83" s="1"/>
      <c r="BM83" s="1"/>
    </row>
    <row r="84" spans="1:65" x14ac:dyDescent="0.25">
      <c r="A84" s="2"/>
      <c r="B84" s="2"/>
      <c r="C84" s="7"/>
      <c r="D84" s="7"/>
      <c r="E84" s="7"/>
      <c r="N84" s="25"/>
      <c r="O84" s="1"/>
      <c r="P84" s="1"/>
      <c r="Q84" s="1"/>
      <c r="R84" s="1"/>
      <c r="S84" s="1"/>
      <c r="T84" s="2"/>
      <c r="U84" s="1"/>
      <c r="V84" s="1"/>
      <c r="W84" s="1"/>
      <c r="X84" s="1"/>
      <c r="AI84" s="1"/>
      <c r="AJ84" s="1"/>
      <c r="AZ84" s="1"/>
      <c r="BG84" s="1"/>
      <c r="BJ84" s="1"/>
      <c r="BM84" s="1"/>
    </row>
    <row r="85" spans="1:65" x14ac:dyDescent="0.25">
      <c r="A85" s="2"/>
      <c r="B85" s="2"/>
      <c r="C85" s="7"/>
      <c r="D85" s="7"/>
      <c r="E85" s="7"/>
      <c r="N85" s="25"/>
      <c r="O85" s="1"/>
      <c r="P85" s="1"/>
      <c r="Q85" s="1"/>
      <c r="R85" s="1"/>
      <c r="S85" s="1"/>
      <c r="T85" s="2"/>
      <c r="U85" s="1"/>
      <c r="V85" s="1"/>
      <c r="W85" s="1"/>
      <c r="X85" s="1"/>
      <c r="AI85" s="1"/>
      <c r="AJ85" s="1"/>
      <c r="AZ85" s="1"/>
      <c r="BG85" s="1"/>
      <c r="BJ85" s="1"/>
      <c r="BM85" s="1"/>
    </row>
    <row r="86" spans="1:65" x14ac:dyDescent="0.25">
      <c r="A86" s="2"/>
      <c r="B86" s="2"/>
      <c r="C86" s="7"/>
      <c r="D86" s="7"/>
      <c r="E86" s="7"/>
      <c r="N86" s="25"/>
      <c r="O86" s="1"/>
      <c r="P86" s="1"/>
      <c r="Q86" s="1"/>
      <c r="R86" s="1"/>
      <c r="S86" s="1"/>
      <c r="T86" s="2"/>
      <c r="U86" s="1"/>
      <c r="V86" s="1"/>
      <c r="W86" s="1"/>
      <c r="X86" s="1"/>
      <c r="AI86" s="1"/>
      <c r="AJ86" s="1"/>
      <c r="AZ86" s="1"/>
      <c r="BG86" s="1"/>
      <c r="BJ86" s="1"/>
      <c r="BM86" s="1"/>
    </row>
    <row r="87" spans="1:65" x14ac:dyDescent="0.25">
      <c r="A87" s="2"/>
      <c r="B87" s="2"/>
      <c r="C87" s="7"/>
      <c r="D87" s="7"/>
      <c r="E87" s="7"/>
      <c r="N87" s="25"/>
      <c r="O87" s="1"/>
      <c r="P87" s="1"/>
      <c r="Q87" s="1"/>
      <c r="R87" s="1"/>
      <c r="S87" s="1"/>
      <c r="T87" s="2"/>
      <c r="U87" s="1"/>
      <c r="V87" s="1"/>
      <c r="W87" s="1"/>
      <c r="X87" s="1"/>
      <c r="AI87" s="1"/>
      <c r="AJ87" s="1"/>
      <c r="AZ87" s="1"/>
      <c r="BG87" s="1"/>
      <c r="BJ87" s="1"/>
      <c r="BM87" s="1"/>
    </row>
    <row r="88" spans="1:65" x14ac:dyDescent="0.25">
      <c r="A88" s="2"/>
      <c r="B88" s="2"/>
      <c r="C88" s="7"/>
      <c r="D88" s="7"/>
      <c r="E88" s="7"/>
      <c r="N88" s="25"/>
      <c r="O88" s="1"/>
      <c r="P88" s="1"/>
      <c r="Q88" s="1"/>
      <c r="R88" s="1"/>
      <c r="S88" s="1"/>
      <c r="T88" s="2"/>
      <c r="U88" s="1"/>
      <c r="V88" s="1"/>
      <c r="W88" s="1"/>
      <c r="X88" s="1"/>
      <c r="AI88" s="1"/>
      <c r="AJ88" s="1"/>
      <c r="AZ88" s="1"/>
      <c r="BG88" s="1"/>
      <c r="BJ88" s="1"/>
      <c r="BM88" s="1"/>
    </row>
    <row r="89" spans="1:65" x14ac:dyDescent="0.25">
      <c r="A89" s="2"/>
      <c r="B89" s="2"/>
      <c r="C89" s="7"/>
      <c r="D89" s="7"/>
      <c r="E89" s="7"/>
      <c r="N89" s="25"/>
      <c r="O89" s="1"/>
      <c r="P89" s="1"/>
      <c r="Q89" s="1"/>
      <c r="R89" s="1"/>
      <c r="S89" s="1"/>
      <c r="T89" s="2"/>
      <c r="U89" s="1"/>
      <c r="V89" s="1"/>
      <c r="W89" s="1"/>
      <c r="X89" s="1"/>
      <c r="AI89" s="1"/>
      <c r="AJ89" s="1"/>
      <c r="AZ89" s="1"/>
      <c r="BG89" s="1"/>
      <c r="BJ89" s="1"/>
      <c r="BM89" s="1"/>
    </row>
    <row r="90" spans="1:65" x14ac:dyDescent="0.25">
      <c r="N90" s="25"/>
    </row>
    <row r="91" spans="1:65" x14ac:dyDescent="0.25">
      <c r="N91" s="25"/>
    </row>
    <row r="92" spans="1:65" x14ac:dyDescent="0.25">
      <c r="N92" s="25"/>
    </row>
    <row r="93" spans="1:65" x14ac:dyDescent="0.25">
      <c r="N93" s="25"/>
    </row>
    <row r="94" spans="1:65" x14ac:dyDescent="0.25">
      <c r="N94" s="25"/>
    </row>
    <row r="95" spans="1:65" x14ac:dyDescent="0.25">
      <c r="N95" s="25"/>
    </row>
    <row r="96" spans="1:65" x14ac:dyDescent="0.25">
      <c r="N96" s="25"/>
    </row>
    <row r="97" spans="14:14" x14ac:dyDescent="0.25">
      <c r="N97" s="25"/>
    </row>
    <row r="98" spans="14:14" x14ac:dyDescent="0.25">
      <c r="N98" s="25"/>
    </row>
    <row r="99" spans="14:14" x14ac:dyDescent="0.25">
      <c r="N99" s="25"/>
    </row>
    <row r="100" spans="14:14" x14ac:dyDescent="0.25">
      <c r="N100" s="25"/>
    </row>
    <row r="101" spans="14:14" x14ac:dyDescent="0.25">
      <c r="N101" s="25"/>
    </row>
    <row r="102" spans="14:14" x14ac:dyDescent="0.25">
      <c r="N102" s="25"/>
    </row>
    <row r="103" spans="14:14" x14ac:dyDescent="0.25">
      <c r="N103" s="25"/>
    </row>
    <row r="104" spans="14:14" x14ac:dyDescent="0.25">
      <c r="N104" s="25"/>
    </row>
    <row r="105" spans="14:14" x14ac:dyDescent="0.25">
      <c r="N105" s="25"/>
    </row>
    <row r="106" spans="14:14" x14ac:dyDescent="0.25">
      <c r="N106" s="25"/>
    </row>
    <row r="107" spans="14:14" x14ac:dyDescent="0.25">
      <c r="N107" s="25"/>
    </row>
    <row r="108" spans="14:14" x14ac:dyDescent="0.25">
      <c r="N108" s="25"/>
    </row>
    <row r="109" spans="14:14" x14ac:dyDescent="0.25">
      <c r="N109" s="25"/>
    </row>
    <row r="110" spans="14:14" x14ac:dyDescent="0.25">
      <c r="N110" s="25"/>
    </row>
    <row r="111" spans="14:14" x14ac:dyDescent="0.25">
      <c r="N111" s="25"/>
    </row>
    <row r="112" spans="14:14" x14ac:dyDescent="0.25">
      <c r="N112" s="25"/>
    </row>
    <row r="113" spans="14:14" x14ac:dyDescent="0.25">
      <c r="N113" s="25"/>
    </row>
    <row r="114" spans="14:14" x14ac:dyDescent="0.25">
      <c r="N114" s="25"/>
    </row>
    <row r="115" spans="14:14" x14ac:dyDescent="0.25">
      <c r="N115" s="25"/>
    </row>
    <row r="116" spans="14:14" x14ac:dyDescent="0.25">
      <c r="N116" s="25"/>
    </row>
    <row r="117" spans="14:14" x14ac:dyDescent="0.25">
      <c r="N117" s="25"/>
    </row>
    <row r="118" spans="14:14" x14ac:dyDescent="0.25">
      <c r="N118" s="25"/>
    </row>
    <row r="119" spans="14:14" x14ac:dyDescent="0.25">
      <c r="N119" s="25"/>
    </row>
    <row r="120" spans="14:14" x14ac:dyDescent="0.25">
      <c r="N120" s="25"/>
    </row>
    <row r="121" spans="14:14" x14ac:dyDescent="0.25">
      <c r="N121" s="25"/>
    </row>
    <row r="122" spans="14:14" x14ac:dyDescent="0.25">
      <c r="N122" s="25"/>
    </row>
    <row r="123" spans="14:14" x14ac:dyDescent="0.25">
      <c r="N123" s="25"/>
    </row>
    <row r="124" spans="14:14" x14ac:dyDescent="0.25">
      <c r="N124" s="25"/>
    </row>
    <row r="125" spans="14:14" x14ac:dyDescent="0.25">
      <c r="N125" s="25"/>
    </row>
    <row r="126" spans="14:14" x14ac:dyDescent="0.25">
      <c r="N126" s="25"/>
    </row>
    <row r="127" spans="14:14" x14ac:dyDescent="0.25">
      <c r="N127" s="25"/>
    </row>
    <row r="128" spans="14:14" x14ac:dyDescent="0.25">
      <c r="N128" s="25"/>
    </row>
    <row r="129" spans="14:14" x14ac:dyDescent="0.25">
      <c r="N129" s="25"/>
    </row>
    <row r="130" spans="14:14" x14ac:dyDescent="0.25">
      <c r="N130" s="25"/>
    </row>
    <row r="131" spans="14:14" x14ac:dyDescent="0.25">
      <c r="N131" s="25"/>
    </row>
    <row r="132" spans="14:14" x14ac:dyDescent="0.25">
      <c r="N132" s="25"/>
    </row>
    <row r="133" spans="14:14" x14ac:dyDescent="0.25">
      <c r="N133" s="25"/>
    </row>
    <row r="134" spans="14:14" x14ac:dyDescent="0.25">
      <c r="N134" s="25"/>
    </row>
    <row r="135" spans="14:14" x14ac:dyDescent="0.25">
      <c r="N135" s="25"/>
    </row>
    <row r="136" spans="14:14" x14ac:dyDescent="0.25">
      <c r="N136" s="25"/>
    </row>
    <row r="137" spans="14:14" x14ac:dyDescent="0.25">
      <c r="N137" s="25"/>
    </row>
    <row r="138" spans="14:14" x14ac:dyDescent="0.25">
      <c r="N138" s="25"/>
    </row>
    <row r="139" spans="14:14" x14ac:dyDescent="0.25">
      <c r="N139" s="25"/>
    </row>
    <row r="140" spans="14:14" x14ac:dyDescent="0.25">
      <c r="N140" s="25"/>
    </row>
    <row r="141" spans="14:14" x14ac:dyDescent="0.25">
      <c r="N141" s="25"/>
    </row>
    <row r="142" spans="14:14" x14ac:dyDescent="0.25">
      <c r="N142" s="25"/>
    </row>
    <row r="143" spans="14:14" x14ac:dyDescent="0.25">
      <c r="N143" s="25"/>
    </row>
    <row r="144" spans="14:14" x14ac:dyDescent="0.25">
      <c r="N144" s="25"/>
    </row>
    <row r="145" spans="14:14" x14ac:dyDescent="0.25">
      <c r="N145" s="25"/>
    </row>
    <row r="146" spans="14:14" x14ac:dyDescent="0.25">
      <c r="N146" s="25"/>
    </row>
    <row r="147" spans="14:14" x14ac:dyDescent="0.25">
      <c r="N147" s="25"/>
    </row>
    <row r="148" spans="14:14" x14ac:dyDescent="0.25">
      <c r="N148" s="25"/>
    </row>
    <row r="149" spans="14:14" x14ac:dyDescent="0.25">
      <c r="N149" s="25"/>
    </row>
    <row r="150" spans="14:14" x14ac:dyDescent="0.25">
      <c r="N150" s="25"/>
    </row>
    <row r="151" spans="14:14" x14ac:dyDescent="0.25">
      <c r="N151" s="25"/>
    </row>
    <row r="152" spans="14:14" x14ac:dyDescent="0.25">
      <c r="N152" s="25"/>
    </row>
    <row r="153" spans="14:14" x14ac:dyDescent="0.25">
      <c r="N153" s="25"/>
    </row>
    <row r="154" spans="14:14" x14ac:dyDescent="0.25">
      <c r="N154" s="25"/>
    </row>
    <row r="155" spans="14:14" x14ac:dyDescent="0.25">
      <c r="N155" s="25"/>
    </row>
    <row r="156" spans="14:14" x14ac:dyDescent="0.25">
      <c r="N156" s="25"/>
    </row>
    <row r="157" spans="14:14" x14ac:dyDescent="0.25">
      <c r="N157" s="25"/>
    </row>
    <row r="158" spans="14:14" x14ac:dyDescent="0.25">
      <c r="N158" s="25"/>
    </row>
    <row r="159" spans="14:14" x14ac:dyDescent="0.25">
      <c r="N159" s="25"/>
    </row>
    <row r="160" spans="14:14" x14ac:dyDescent="0.25">
      <c r="N160" s="25"/>
    </row>
    <row r="161" spans="14:14" x14ac:dyDescent="0.25">
      <c r="N161" s="25"/>
    </row>
    <row r="162" spans="14:14" x14ac:dyDescent="0.25">
      <c r="N162" s="25"/>
    </row>
    <row r="163" spans="14:14" x14ac:dyDescent="0.25">
      <c r="N163" s="25"/>
    </row>
    <row r="164" spans="14:14" x14ac:dyDescent="0.25">
      <c r="N164" s="25"/>
    </row>
    <row r="165" spans="14:14" x14ac:dyDescent="0.25">
      <c r="N165" s="25"/>
    </row>
    <row r="166" spans="14:14" x14ac:dyDescent="0.25">
      <c r="N166" s="25"/>
    </row>
    <row r="167" spans="14:14" x14ac:dyDescent="0.25">
      <c r="N167" s="25"/>
    </row>
    <row r="168" spans="14:14" x14ac:dyDescent="0.25">
      <c r="N168" s="25"/>
    </row>
    <row r="169" spans="14:14" x14ac:dyDescent="0.25">
      <c r="N169" s="25"/>
    </row>
    <row r="170" spans="14:14" x14ac:dyDescent="0.25">
      <c r="N170" s="25"/>
    </row>
    <row r="171" spans="14:14" x14ac:dyDescent="0.25">
      <c r="N171" s="25"/>
    </row>
    <row r="172" spans="14:14" x14ac:dyDescent="0.25">
      <c r="N172" s="25"/>
    </row>
    <row r="173" spans="14:14" x14ac:dyDescent="0.25">
      <c r="N173" s="25"/>
    </row>
    <row r="174" spans="14:14" x14ac:dyDescent="0.25">
      <c r="N174" s="25"/>
    </row>
    <row r="175" spans="14:14" x14ac:dyDescent="0.25">
      <c r="N175" s="25"/>
    </row>
    <row r="176" spans="14:14" x14ac:dyDescent="0.25">
      <c r="N176" s="25"/>
    </row>
    <row r="177" spans="14:14" x14ac:dyDescent="0.25">
      <c r="N177" s="25"/>
    </row>
    <row r="178" spans="14:14" x14ac:dyDescent="0.25">
      <c r="N178" s="25"/>
    </row>
    <row r="179" spans="14:14" x14ac:dyDescent="0.25">
      <c r="N179" s="25"/>
    </row>
    <row r="180" spans="14:14" x14ac:dyDescent="0.25">
      <c r="N180" s="25"/>
    </row>
    <row r="181" spans="14:14" x14ac:dyDescent="0.25">
      <c r="N181" s="25"/>
    </row>
    <row r="182" spans="14:14" x14ac:dyDescent="0.25">
      <c r="N182" s="25"/>
    </row>
    <row r="183" spans="14:14" x14ac:dyDescent="0.25">
      <c r="N183" s="25"/>
    </row>
    <row r="184" spans="14:14" x14ac:dyDescent="0.25">
      <c r="N184" s="25"/>
    </row>
    <row r="185" spans="14:14" x14ac:dyDescent="0.25">
      <c r="N185" s="25"/>
    </row>
    <row r="186" spans="14:14" x14ac:dyDescent="0.25">
      <c r="N186" s="25"/>
    </row>
    <row r="187" spans="14:14" x14ac:dyDescent="0.25">
      <c r="N187" s="25"/>
    </row>
    <row r="188" spans="14:14" x14ac:dyDescent="0.25">
      <c r="N188" s="25"/>
    </row>
    <row r="189" spans="14:14" x14ac:dyDescent="0.25">
      <c r="N189" s="25"/>
    </row>
    <row r="190" spans="14:14" x14ac:dyDescent="0.25">
      <c r="N190" s="25"/>
    </row>
    <row r="191" spans="14:14" x14ac:dyDescent="0.25">
      <c r="N191" s="25"/>
    </row>
    <row r="192" spans="14:14" x14ac:dyDescent="0.25">
      <c r="N192" s="25"/>
    </row>
    <row r="193" spans="14:14" x14ac:dyDescent="0.25">
      <c r="N193" s="25"/>
    </row>
    <row r="194" spans="14:14" x14ac:dyDescent="0.25">
      <c r="N194" s="25"/>
    </row>
    <row r="195" spans="14:14" x14ac:dyDescent="0.25">
      <c r="N195" s="25"/>
    </row>
    <row r="196" spans="14:14" x14ac:dyDescent="0.25">
      <c r="N196" s="25"/>
    </row>
    <row r="197" spans="14:14" x14ac:dyDescent="0.25">
      <c r="N197" s="25"/>
    </row>
    <row r="198" spans="14:14" x14ac:dyDescent="0.25">
      <c r="N198" s="25"/>
    </row>
    <row r="199" spans="14:14" x14ac:dyDescent="0.25">
      <c r="N199" s="25"/>
    </row>
    <row r="200" spans="14:14" x14ac:dyDescent="0.25">
      <c r="N200" s="25"/>
    </row>
    <row r="201" spans="14:14" x14ac:dyDescent="0.25">
      <c r="N201" s="25"/>
    </row>
    <row r="202" spans="14:14" x14ac:dyDescent="0.25">
      <c r="N202" s="25"/>
    </row>
    <row r="203" spans="14:14" x14ac:dyDescent="0.25">
      <c r="N203" s="25"/>
    </row>
    <row r="204" spans="14:14" x14ac:dyDescent="0.25">
      <c r="N204" s="25"/>
    </row>
    <row r="205" spans="14:14" x14ac:dyDescent="0.25">
      <c r="N205" s="25"/>
    </row>
    <row r="206" spans="14:14" x14ac:dyDescent="0.25">
      <c r="N206" s="25"/>
    </row>
    <row r="207" spans="14:14" x14ac:dyDescent="0.25">
      <c r="N207" s="25"/>
    </row>
    <row r="208" spans="14:14" x14ac:dyDescent="0.25">
      <c r="N208" s="25"/>
    </row>
    <row r="209" spans="14:14" x14ac:dyDescent="0.25">
      <c r="N209" s="25"/>
    </row>
    <row r="210" spans="14:14" x14ac:dyDescent="0.25">
      <c r="N210" s="25"/>
    </row>
    <row r="211" spans="14:14" x14ac:dyDescent="0.25">
      <c r="N211" s="25"/>
    </row>
    <row r="212" spans="14:14" x14ac:dyDescent="0.25">
      <c r="N212" s="25"/>
    </row>
    <row r="213" spans="14:14" x14ac:dyDescent="0.25">
      <c r="N213" s="25"/>
    </row>
    <row r="214" spans="14:14" x14ac:dyDescent="0.25">
      <c r="N214" s="25"/>
    </row>
    <row r="215" spans="14:14" x14ac:dyDescent="0.25">
      <c r="N215" s="25"/>
    </row>
    <row r="216" spans="14:14" x14ac:dyDescent="0.25">
      <c r="N216" s="25"/>
    </row>
    <row r="217" spans="14:14" x14ac:dyDescent="0.25">
      <c r="N217" s="25"/>
    </row>
    <row r="218" spans="14:14" x14ac:dyDescent="0.25">
      <c r="N218" s="25"/>
    </row>
    <row r="219" spans="14:14" x14ac:dyDescent="0.25">
      <c r="N219" s="25"/>
    </row>
    <row r="220" spans="14:14" x14ac:dyDescent="0.25">
      <c r="N220" s="25"/>
    </row>
    <row r="221" spans="14:14" x14ac:dyDescent="0.25">
      <c r="N221" s="25"/>
    </row>
    <row r="222" spans="14:14" x14ac:dyDescent="0.25">
      <c r="N222" s="25"/>
    </row>
    <row r="223" spans="14:14" x14ac:dyDescent="0.25">
      <c r="N223" s="25"/>
    </row>
    <row r="224" spans="14:14" x14ac:dyDescent="0.25">
      <c r="N224" s="25"/>
    </row>
    <row r="225" spans="14:14" x14ac:dyDescent="0.25">
      <c r="N225" s="25"/>
    </row>
    <row r="226" spans="14:14" x14ac:dyDescent="0.25">
      <c r="N226" s="25"/>
    </row>
    <row r="227" spans="14:14" x14ac:dyDescent="0.25">
      <c r="N227" s="25"/>
    </row>
    <row r="228" spans="14:14" x14ac:dyDescent="0.25">
      <c r="N228" s="25"/>
    </row>
    <row r="229" spans="14:14" x14ac:dyDescent="0.25">
      <c r="N229" s="25"/>
    </row>
    <row r="230" spans="14:14" x14ac:dyDescent="0.25">
      <c r="N230" s="25"/>
    </row>
    <row r="231" spans="14:14" x14ac:dyDescent="0.25">
      <c r="N231" s="25"/>
    </row>
    <row r="232" spans="14:14" x14ac:dyDescent="0.25">
      <c r="N232" s="25"/>
    </row>
    <row r="233" spans="14:14" x14ac:dyDescent="0.25">
      <c r="N233" s="25"/>
    </row>
    <row r="234" spans="14:14" x14ac:dyDescent="0.25">
      <c r="N234" s="25"/>
    </row>
    <row r="235" spans="14:14" x14ac:dyDescent="0.25">
      <c r="N235" s="25"/>
    </row>
    <row r="236" spans="14:14" x14ac:dyDescent="0.25">
      <c r="N236" s="25"/>
    </row>
    <row r="237" spans="14:14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sortState xmlns:xlrd2="http://schemas.microsoft.com/office/spreadsheetml/2017/richdata2" ref="BK4:BL32">
    <sortCondition descending="1" ref="BL4:BL32"/>
  </sortState>
  <hyperlinks>
    <hyperlink ref="B59" r:id="rId1" display="mailto:miika.rantatorikka@hyvinkaantahko.fi" xr:uid="{65A10ADB-6E0A-4176-A430-C5FDC3FF9E95}"/>
    <hyperlink ref="A80" r:id="rId2" display="mailto:mainoskettu@gmail.com" xr:uid="{45EC8926-5C2C-41C6-A169-398EA9F2E5D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B66F-EF9F-44F6-B8D1-03CCC13D8E04}">
  <dimension ref="A1:CB1311"/>
  <sheetViews>
    <sheetView zoomScale="97" zoomScaleNormal="97" workbookViewId="0">
      <selection activeCell="A2" sqref="A2"/>
    </sheetView>
  </sheetViews>
  <sheetFormatPr defaultColWidth="9.140625" defaultRowHeight="15" x14ac:dyDescent="0.25"/>
  <cols>
    <col min="1" max="1" width="20.7109375" style="1" customWidth="1"/>
    <col min="2" max="2" width="59" style="1" bestFit="1" customWidth="1"/>
    <col min="3" max="3" width="20.8554687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7.85546875" style="7" customWidth="1"/>
    <col min="12" max="12" width="11" style="7" bestFit="1" customWidth="1"/>
    <col min="13" max="13" width="12.42578125" style="7" bestFit="1" customWidth="1"/>
    <col min="14" max="14" width="20" style="7" bestFit="1" customWidth="1"/>
    <col min="15" max="15" width="5.7109375" style="3" customWidth="1"/>
    <col min="16" max="16" width="8.7109375" style="3" customWidth="1"/>
    <col min="17" max="17" width="11.28515625" style="11" bestFit="1" customWidth="1"/>
    <col min="18" max="18" width="8.7109375" style="11" customWidth="1"/>
    <col min="19" max="19" width="21.140625" style="3" bestFit="1" customWidth="1"/>
    <col min="20" max="20" width="8.7109375" style="1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7109375" style="1" customWidth="1"/>
    <col min="43" max="43" width="3.7109375" style="1" customWidth="1"/>
    <col min="44" max="44" width="4.140625" style="1" customWidth="1"/>
    <col min="45" max="66" width="3.7109375" style="1" customWidth="1"/>
    <col min="67" max="67" width="5.7109375" style="3" customWidth="1"/>
    <col min="68" max="68" width="13.28515625" style="1" customWidth="1"/>
    <col min="69" max="69" width="15" style="1" customWidth="1"/>
    <col min="70" max="70" width="15.140625" style="1" customWidth="1"/>
    <col min="71" max="71" width="12.7109375" style="1" customWidth="1"/>
    <col min="72" max="72" width="16" style="1" customWidth="1"/>
    <col min="73" max="73" width="19" style="4" customWidth="1"/>
    <col min="74" max="74" width="5.7109375" style="3" customWidth="1"/>
    <col min="75" max="75" width="31.85546875" style="1" customWidth="1"/>
    <col min="76" max="76" width="5.7109375" style="25" customWidth="1"/>
    <col min="77" max="77" width="1.42578125" style="3" customWidth="1"/>
    <col min="78" max="78" width="23.7109375" style="1" customWidth="1"/>
    <col min="79" max="79" width="5.7109375" style="1" customWidth="1"/>
    <col min="80" max="80" width="5.7109375" style="3" customWidth="1"/>
    <col min="81" max="16384" width="9.140625" style="1"/>
  </cols>
  <sheetData>
    <row r="1" spans="1:80" s="126" customFormat="1" ht="19.5" customHeight="1" x14ac:dyDescent="0.3">
      <c r="A1" s="125" t="s">
        <v>1187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126" t="s">
        <v>1126</v>
      </c>
      <c r="Q1" s="128"/>
      <c r="R1" s="128"/>
      <c r="T1" s="7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P1" s="126" t="s">
        <v>1129</v>
      </c>
      <c r="BU1" s="106"/>
      <c r="BW1" s="126" t="s">
        <v>1130</v>
      </c>
      <c r="BX1" s="24"/>
      <c r="BY1" s="13"/>
      <c r="BZ1" s="13"/>
      <c r="CA1" s="13"/>
    </row>
    <row r="2" spans="1:80" x14ac:dyDescent="0.25">
      <c r="A2" s="94" t="s">
        <v>5</v>
      </c>
      <c r="B2" s="4" t="s">
        <v>79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24" t="s">
        <v>854</v>
      </c>
      <c r="N2" s="99" t="s">
        <v>1132</v>
      </c>
      <c r="O2" s="1"/>
      <c r="P2" s="129" t="s">
        <v>1520</v>
      </c>
      <c r="Q2" s="130"/>
      <c r="R2" s="130"/>
      <c r="S2" s="131"/>
      <c r="T2" s="132"/>
      <c r="V2" s="12" t="s">
        <v>1133</v>
      </c>
      <c r="W2" s="14"/>
      <c r="X2" s="1"/>
      <c r="Y2" s="114" t="s">
        <v>365</v>
      </c>
      <c r="Z2" s="133">
        <v>0</v>
      </c>
      <c r="AA2" s="133">
        <v>1</v>
      </c>
      <c r="AB2" s="133">
        <v>2</v>
      </c>
      <c r="AC2" s="133">
        <v>3</v>
      </c>
      <c r="AD2" s="133">
        <v>4</v>
      </c>
      <c r="AE2" s="133">
        <v>5</v>
      </c>
      <c r="AF2" s="133">
        <v>6</v>
      </c>
      <c r="AG2" s="133">
        <v>7</v>
      </c>
      <c r="AH2" s="133">
        <v>8</v>
      </c>
      <c r="AI2" s="133">
        <v>9</v>
      </c>
      <c r="AJ2" s="1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24"/>
      <c r="AR2" s="54" t="s">
        <v>1135</v>
      </c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146"/>
      <c r="BO2" s="1"/>
      <c r="BP2" s="12" t="s">
        <v>1782</v>
      </c>
      <c r="BQ2" s="20"/>
      <c r="BR2" s="20"/>
      <c r="BS2" s="20"/>
      <c r="BT2" s="20"/>
      <c r="BU2" s="31"/>
      <c r="BV2" s="1"/>
      <c r="BW2" s="134"/>
      <c r="BX2" s="24"/>
      <c r="BY2" s="13"/>
      <c r="BZ2" s="13"/>
      <c r="CA2" s="21"/>
    </row>
    <row r="3" spans="1:80" x14ac:dyDescent="0.25">
      <c r="A3" s="1" t="s">
        <v>563</v>
      </c>
      <c r="B3" s="1" t="s">
        <v>792</v>
      </c>
      <c r="C3" s="9" t="s">
        <v>610</v>
      </c>
      <c r="D3" s="27">
        <v>37067</v>
      </c>
      <c r="E3" s="4" t="s">
        <v>39</v>
      </c>
      <c r="F3" s="25">
        <v>103</v>
      </c>
      <c r="G3" s="25">
        <v>3</v>
      </c>
      <c r="H3" s="25">
        <v>37</v>
      </c>
      <c r="I3" s="25">
        <v>41</v>
      </c>
      <c r="J3" s="25">
        <v>232</v>
      </c>
      <c r="K3" s="136">
        <v>0.49299999999999999</v>
      </c>
      <c r="L3" s="25" t="s">
        <v>1200</v>
      </c>
      <c r="M3" s="25" t="s">
        <v>1288</v>
      </c>
      <c r="N3" s="137" t="s">
        <v>1498</v>
      </c>
      <c r="O3" s="1"/>
      <c r="P3" s="100">
        <v>2023</v>
      </c>
      <c r="Q3" s="107" t="s">
        <v>1054</v>
      </c>
      <c r="R3" s="107" t="s">
        <v>1063</v>
      </c>
      <c r="S3" s="108" t="s">
        <v>792</v>
      </c>
      <c r="T3" s="107">
        <v>33</v>
      </c>
      <c r="U3" s="2"/>
      <c r="V3" s="9" t="s">
        <v>603</v>
      </c>
      <c r="W3" s="15" t="s">
        <v>809</v>
      </c>
      <c r="X3" s="1"/>
      <c r="Y3" s="114" t="s">
        <v>368</v>
      </c>
      <c r="Z3" s="100" t="s">
        <v>379</v>
      </c>
      <c r="AA3" s="100" t="s">
        <v>379</v>
      </c>
      <c r="AB3" s="100" t="s">
        <v>379</v>
      </c>
      <c r="AC3" s="121">
        <v>7</v>
      </c>
      <c r="AD3" s="121">
        <v>11</v>
      </c>
      <c r="AE3" s="100" t="s">
        <v>379</v>
      </c>
      <c r="AF3" s="100" t="s">
        <v>379</v>
      </c>
      <c r="AG3" s="100" t="s">
        <v>379</v>
      </c>
      <c r="AH3" s="100" t="s">
        <v>379</v>
      </c>
      <c r="AI3" s="100" t="s">
        <v>379</v>
      </c>
      <c r="AJ3" s="1"/>
      <c r="AK3" s="18" t="s">
        <v>266</v>
      </c>
      <c r="AL3" s="25">
        <v>4</v>
      </c>
      <c r="AM3" s="25">
        <v>5</v>
      </c>
      <c r="AN3" s="25">
        <v>8</v>
      </c>
      <c r="AO3" s="25">
        <v>17</v>
      </c>
      <c r="AQ3" s="7">
        <v>75</v>
      </c>
      <c r="AR3" s="97">
        <v>83</v>
      </c>
      <c r="AS3" s="97">
        <v>85</v>
      </c>
      <c r="AT3" s="97">
        <v>87</v>
      </c>
      <c r="AU3" s="97" t="s">
        <v>1139</v>
      </c>
      <c r="AV3" s="97">
        <v>69</v>
      </c>
      <c r="AW3" s="97">
        <v>74</v>
      </c>
      <c r="AX3" s="97">
        <v>76</v>
      </c>
      <c r="AY3" s="97">
        <v>82</v>
      </c>
      <c r="AZ3" s="97">
        <v>88</v>
      </c>
      <c r="BA3" s="97" t="s">
        <v>1139</v>
      </c>
      <c r="BB3" s="97">
        <v>79</v>
      </c>
      <c r="BC3" s="97">
        <v>80</v>
      </c>
      <c r="BD3" s="97">
        <v>81</v>
      </c>
      <c r="BE3" s="97">
        <v>91</v>
      </c>
      <c r="BF3" s="97">
        <v>95</v>
      </c>
      <c r="BG3" s="97">
        <v>96</v>
      </c>
      <c r="BH3" s="97">
        <v>97</v>
      </c>
      <c r="BI3" s="97" t="s">
        <v>222</v>
      </c>
      <c r="BJ3" s="97"/>
      <c r="BK3" s="97"/>
      <c r="BL3" s="97"/>
      <c r="BM3" s="97"/>
      <c r="BN3" s="174"/>
      <c r="BO3" s="1"/>
      <c r="BP3" s="148" t="s">
        <v>393</v>
      </c>
      <c r="BQ3" s="7" t="s">
        <v>50</v>
      </c>
      <c r="BR3" s="7" t="s">
        <v>168</v>
      </c>
      <c r="BS3" s="7" t="s">
        <v>254</v>
      </c>
      <c r="BT3" s="7" t="s">
        <v>255</v>
      </c>
      <c r="BU3" s="28" t="s">
        <v>401</v>
      </c>
      <c r="BV3" s="1"/>
      <c r="BW3" s="18" t="s">
        <v>1140</v>
      </c>
      <c r="BX3" s="7" t="s">
        <v>58</v>
      </c>
      <c r="BZ3" s="3" t="s">
        <v>1141</v>
      </c>
      <c r="CA3" s="62" t="s">
        <v>562</v>
      </c>
    </row>
    <row r="4" spans="1:80" x14ac:dyDescent="0.25">
      <c r="A4" s="1" t="s">
        <v>564</v>
      </c>
      <c r="B4" s="1" t="s">
        <v>1922</v>
      </c>
      <c r="C4" s="159" t="s">
        <v>571</v>
      </c>
      <c r="D4" s="27">
        <v>37135</v>
      </c>
      <c r="E4" s="4" t="s">
        <v>572</v>
      </c>
      <c r="F4" s="25">
        <v>94</v>
      </c>
      <c r="G4" s="25">
        <v>1</v>
      </c>
      <c r="H4" s="25">
        <v>10</v>
      </c>
      <c r="I4" s="25">
        <v>27</v>
      </c>
      <c r="J4" s="25">
        <v>193</v>
      </c>
      <c r="K4" s="136">
        <v>0.501</v>
      </c>
      <c r="L4" s="25" t="s">
        <v>1203</v>
      </c>
      <c r="M4" s="25" t="s">
        <v>1153</v>
      </c>
      <c r="N4" s="137" t="s">
        <v>1499</v>
      </c>
      <c r="O4" s="1"/>
      <c r="P4" s="100">
        <v>2022</v>
      </c>
      <c r="Q4" s="107" t="s">
        <v>1054</v>
      </c>
      <c r="R4" s="107" t="s">
        <v>1064</v>
      </c>
      <c r="S4" s="108" t="s">
        <v>792</v>
      </c>
      <c r="T4" s="107">
        <v>28</v>
      </c>
      <c r="U4" s="2"/>
      <c r="V4" s="9" t="s">
        <v>136</v>
      </c>
      <c r="W4" s="15" t="s">
        <v>178</v>
      </c>
      <c r="X4" s="1"/>
      <c r="Y4" s="114" t="s">
        <v>371</v>
      </c>
      <c r="Z4" s="100" t="s">
        <v>379</v>
      </c>
      <c r="AA4" s="100" t="s">
        <v>379</v>
      </c>
      <c r="AB4" s="100" t="s">
        <v>379</v>
      </c>
      <c r="AC4" s="100" t="s">
        <v>379</v>
      </c>
      <c r="AD4" s="100" t="s">
        <v>379</v>
      </c>
      <c r="AE4" s="121">
        <v>3</v>
      </c>
      <c r="AF4" s="121">
        <v>2</v>
      </c>
      <c r="AG4" s="121">
        <v>1</v>
      </c>
      <c r="AH4" s="121">
        <v>2</v>
      </c>
      <c r="AI4" s="121">
        <v>2</v>
      </c>
      <c r="AJ4" s="1"/>
      <c r="AK4" s="18" t="s">
        <v>267</v>
      </c>
      <c r="AL4" s="25">
        <v>0</v>
      </c>
      <c r="AM4" s="25">
        <v>2</v>
      </c>
      <c r="AN4" s="25">
        <v>3</v>
      </c>
      <c r="AO4" s="25">
        <v>5</v>
      </c>
      <c r="AQ4" s="25" t="s">
        <v>1139</v>
      </c>
      <c r="AR4" s="97" t="s">
        <v>224</v>
      </c>
      <c r="AS4" s="97" t="s">
        <v>241</v>
      </c>
      <c r="AT4" s="97" t="s">
        <v>1139</v>
      </c>
      <c r="AU4" s="97" t="s">
        <v>231</v>
      </c>
      <c r="AV4" s="97" t="s">
        <v>1548</v>
      </c>
      <c r="AW4" s="97" t="s">
        <v>222</v>
      </c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174"/>
      <c r="BO4" s="1"/>
      <c r="BP4" s="148" t="s">
        <v>863</v>
      </c>
      <c r="BQ4" s="97" t="s">
        <v>1784</v>
      </c>
      <c r="BR4" s="97" t="s">
        <v>962</v>
      </c>
      <c r="BS4" s="97" t="s">
        <v>962</v>
      </c>
      <c r="BT4" s="97" t="s">
        <v>866</v>
      </c>
      <c r="BU4" s="37"/>
      <c r="BV4" s="1"/>
      <c r="BW4" s="9" t="s">
        <v>1832</v>
      </c>
      <c r="BX4" s="25">
        <v>8</v>
      </c>
      <c r="BZ4" s="4" t="s">
        <v>879</v>
      </c>
      <c r="CA4" s="68">
        <v>1</v>
      </c>
      <c r="CB4" s="1"/>
    </row>
    <row r="5" spans="1:80" x14ac:dyDescent="0.25">
      <c r="A5" s="94" t="s">
        <v>1148</v>
      </c>
      <c r="B5" s="175" t="s">
        <v>1925</v>
      </c>
      <c r="C5" s="159" t="s">
        <v>891</v>
      </c>
      <c r="D5" s="27">
        <v>35709</v>
      </c>
      <c r="E5" s="4" t="s">
        <v>47</v>
      </c>
      <c r="F5" s="25">
        <v>85</v>
      </c>
      <c r="G5" s="25">
        <v>0</v>
      </c>
      <c r="H5" s="25">
        <v>20</v>
      </c>
      <c r="I5" s="25">
        <v>49</v>
      </c>
      <c r="J5" s="25">
        <v>271</v>
      </c>
      <c r="K5" s="136">
        <v>0.56100000000000005</v>
      </c>
      <c r="L5" s="25" t="s">
        <v>1200</v>
      </c>
      <c r="M5" s="25" t="s">
        <v>1335</v>
      </c>
      <c r="N5" s="137" t="s">
        <v>1500</v>
      </c>
      <c r="O5" s="1"/>
      <c r="P5" s="100">
        <v>2021</v>
      </c>
      <c r="Q5" s="107" t="s">
        <v>1054</v>
      </c>
      <c r="R5" s="107" t="s">
        <v>1064</v>
      </c>
      <c r="S5" s="108" t="s">
        <v>603</v>
      </c>
      <c r="T5" s="107">
        <v>28</v>
      </c>
      <c r="U5" s="2"/>
      <c r="V5" s="9" t="s">
        <v>792</v>
      </c>
      <c r="W5" s="15" t="s">
        <v>1521</v>
      </c>
      <c r="X5" s="1"/>
      <c r="Y5" s="114" t="s">
        <v>374</v>
      </c>
      <c r="Z5" s="121">
        <v>7</v>
      </c>
      <c r="AA5" s="121">
        <v>6</v>
      </c>
      <c r="AB5" s="121">
        <v>9</v>
      </c>
      <c r="AC5" s="112">
        <v>4</v>
      </c>
      <c r="AD5" s="112">
        <v>6</v>
      </c>
      <c r="AE5" s="100">
        <v>1</v>
      </c>
      <c r="AF5" s="112">
        <v>6</v>
      </c>
      <c r="AG5" s="112">
        <v>6</v>
      </c>
      <c r="AH5" s="100">
        <v>1</v>
      </c>
      <c r="AI5" s="112">
        <v>3</v>
      </c>
      <c r="AJ5" s="1"/>
      <c r="AK5" s="18" t="s">
        <v>258</v>
      </c>
      <c r="AL5" s="25">
        <v>1</v>
      </c>
      <c r="AM5" s="25">
        <v>3</v>
      </c>
      <c r="AN5" s="25">
        <v>1</v>
      </c>
      <c r="AO5" s="25">
        <v>5</v>
      </c>
      <c r="AQ5" s="7">
        <v>77</v>
      </c>
      <c r="AR5" s="32" t="s">
        <v>1139</v>
      </c>
      <c r="AS5" s="32" t="s">
        <v>839</v>
      </c>
      <c r="AT5" s="32" t="s">
        <v>238</v>
      </c>
      <c r="AU5" s="32" t="s">
        <v>477</v>
      </c>
      <c r="AV5" s="32" t="s">
        <v>1139</v>
      </c>
      <c r="AW5" s="32" t="s">
        <v>229</v>
      </c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3"/>
      <c r="BO5" s="1"/>
      <c r="BP5" s="104" t="s">
        <v>461</v>
      </c>
      <c r="BQ5" s="1" t="s">
        <v>265</v>
      </c>
      <c r="BU5" s="37" t="s">
        <v>151</v>
      </c>
      <c r="BV5" s="1"/>
      <c r="BW5" s="66" t="s">
        <v>1778</v>
      </c>
      <c r="BX5" s="25">
        <v>4</v>
      </c>
      <c r="BZ5" s="1" t="s">
        <v>1731</v>
      </c>
      <c r="CA5" s="68">
        <v>1</v>
      </c>
      <c r="CB5" s="1"/>
    </row>
    <row r="6" spans="1:80" x14ac:dyDescent="0.25">
      <c r="A6" s="94" t="s">
        <v>1258</v>
      </c>
      <c r="B6" s="1" t="s">
        <v>1491</v>
      </c>
      <c r="C6" s="9" t="s">
        <v>1479</v>
      </c>
      <c r="D6" s="135">
        <v>38182</v>
      </c>
      <c r="E6" s="10" t="s">
        <v>857</v>
      </c>
      <c r="F6" s="25"/>
      <c r="G6" s="25"/>
      <c r="H6" s="25"/>
      <c r="I6" s="25"/>
      <c r="J6" s="25"/>
      <c r="K6" s="136"/>
      <c r="L6" s="25" t="s">
        <v>1200</v>
      </c>
      <c r="M6" s="25" t="s">
        <v>1153</v>
      </c>
      <c r="N6" s="137"/>
      <c r="O6" s="1"/>
      <c r="P6" s="100">
        <v>2020</v>
      </c>
      <c r="Q6" s="107" t="s">
        <v>1054</v>
      </c>
      <c r="R6" s="107" t="s">
        <v>1057</v>
      </c>
      <c r="S6" s="108" t="s">
        <v>603</v>
      </c>
      <c r="T6" s="107">
        <v>23</v>
      </c>
      <c r="U6" s="2"/>
      <c r="V6" s="9" t="s">
        <v>137</v>
      </c>
      <c r="W6" s="15" t="s">
        <v>138</v>
      </c>
      <c r="X6" s="1"/>
      <c r="Y6" s="114" t="s">
        <v>375</v>
      </c>
      <c r="Z6" s="112">
        <v>2</v>
      </c>
      <c r="AA6" s="112">
        <v>1</v>
      </c>
      <c r="AB6" s="139">
        <v>3</v>
      </c>
      <c r="AC6" s="139">
        <v>1</v>
      </c>
      <c r="AD6" s="121">
        <v>10</v>
      </c>
      <c r="AE6" s="121">
        <v>11</v>
      </c>
      <c r="AF6" s="139">
        <v>2</v>
      </c>
      <c r="AG6" s="139">
        <v>6</v>
      </c>
      <c r="AH6" s="100">
        <v>4</v>
      </c>
      <c r="AI6" s="100">
        <v>1</v>
      </c>
      <c r="AJ6" s="1"/>
      <c r="AK6" s="18" t="s">
        <v>734</v>
      </c>
      <c r="AL6" s="25">
        <v>2</v>
      </c>
      <c r="AM6" s="25">
        <v>1</v>
      </c>
      <c r="AN6" s="25">
        <v>0</v>
      </c>
      <c r="AO6" s="25">
        <v>3</v>
      </c>
      <c r="AQ6" s="7">
        <v>82</v>
      </c>
      <c r="AR6" s="97" t="s">
        <v>240</v>
      </c>
      <c r="AS6" s="32" t="s">
        <v>1139</v>
      </c>
      <c r="AT6" s="32" t="s">
        <v>238</v>
      </c>
      <c r="AU6" s="32" t="s">
        <v>1139</v>
      </c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3"/>
      <c r="BO6" s="1"/>
      <c r="BP6" s="104" t="s">
        <v>494</v>
      </c>
      <c r="BQ6" s="1" t="s">
        <v>495</v>
      </c>
      <c r="BU6" s="37" t="s">
        <v>496</v>
      </c>
      <c r="BV6" s="1"/>
      <c r="BW6" s="66" t="s">
        <v>1816</v>
      </c>
      <c r="BX6" s="25">
        <v>3</v>
      </c>
      <c r="BZ6" s="1" t="s">
        <v>1901</v>
      </c>
      <c r="CA6" s="68">
        <v>1</v>
      </c>
      <c r="CB6" s="1"/>
    </row>
    <row r="7" spans="1:80" x14ac:dyDescent="0.25">
      <c r="A7" s="94" t="s">
        <v>1492</v>
      </c>
      <c r="B7" s="94" t="s">
        <v>1926</v>
      </c>
      <c r="C7" s="159" t="s">
        <v>570</v>
      </c>
      <c r="D7" s="27">
        <v>34542</v>
      </c>
      <c r="E7" s="4" t="s">
        <v>65</v>
      </c>
      <c r="F7" s="25">
        <v>99</v>
      </c>
      <c r="G7" s="25">
        <v>13</v>
      </c>
      <c r="H7" s="25">
        <v>113</v>
      </c>
      <c r="I7" s="25">
        <v>58</v>
      </c>
      <c r="J7" s="25">
        <v>316</v>
      </c>
      <c r="K7" s="136">
        <v>0.53400000000000003</v>
      </c>
      <c r="L7" s="25" t="s">
        <v>1502</v>
      </c>
      <c r="M7" s="25" t="s">
        <v>1153</v>
      </c>
      <c r="N7" s="137" t="s">
        <v>1501</v>
      </c>
      <c r="O7" s="1"/>
      <c r="P7" s="100">
        <v>2019</v>
      </c>
      <c r="Q7" s="107" t="s">
        <v>1054</v>
      </c>
      <c r="R7" s="107" t="s">
        <v>1064</v>
      </c>
      <c r="S7" s="108" t="s">
        <v>603</v>
      </c>
      <c r="T7" s="107">
        <v>28</v>
      </c>
      <c r="U7" s="2"/>
      <c r="V7" s="9" t="s">
        <v>139</v>
      </c>
      <c r="W7" s="15" t="s">
        <v>140</v>
      </c>
      <c r="X7" s="1"/>
      <c r="Y7" s="114" t="s">
        <v>376</v>
      </c>
      <c r="Z7" s="112">
        <v>8</v>
      </c>
      <c r="AA7" s="112">
        <v>3</v>
      </c>
      <c r="AB7" s="112">
        <v>1</v>
      </c>
      <c r="AC7" s="139">
        <v>5</v>
      </c>
      <c r="AD7" s="139">
        <v>4</v>
      </c>
      <c r="AE7" s="100">
        <v>8</v>
      </c>
      <c r="AF7" s="100">
        <v>4</v>
      </c>
      <c r="AG7" s="100">
        <v>3</v>
      </c>
      <c r="AH7" s="100">
        <v>6</v>
      </c>
      <c r="AI7" s="100" t="s">
        <v>379</v>
      </c>
      <c r="AJ7" s="1"/>
      <c r="AK7" s="18" t="s">
        <v>655</v>
      </c>
      <c r="AL7" s="25">
        <v>7</v>
      </c>
      <c r="AM7" s="25">
        <v>4</v>
      </c>
      <c r="AN7" s="25">
        <v>2</v>
      </c>
      <c r="AO7" s="25">
        <v>13</v>
      </c>
      <c r="AQ7" s="7">
        <v>84</v>
      </c>
      <c r="AR7" s="97" t="s">
        <v>243</v>
      </c>
      <c r="AS7" s="97" t="s">
        <v>240</v>
      </c>
      <c r="AT7" s="97" t="s">
        <v>237</v>
      </c>
      <c r="AU7" s="97" t="s">
        <v>211</v>
      </c>
      <c r="AV7" s="97" t="s">
        <v>218</v>
      </c>
      <c r="AW7" s="97" t="s">
        <v>208</v>
      </c>
      <c r="AX7" s="32" t="s">
        <v>1139</v>
      </c>
      <c r="AY7" s="32" t="s">
        <v>906</v>
      </c>
      <c r="AZ7" s="32" t="s">
        <v>1548</v>
      </c>
      <c r="BA7" s="32" t="s">
        <v>212</v>
      </c>
      <c r="BB7" s="32" t="s">
        <v>216</v>
      </c>
      <c r="BC7" s="32" t="s">
        <v>1139</v>
      </c>
      <c r="BD7" s="32" t="s">
        <v>231</v>
      </c>
      <c r="BE7" s="32" t="s">
        <v>224</v>
      </c>
      <c r="BF7" s="32"/>
      <c r="BG7" s="32"/>
      <c r="BH7" s="32"/>
      <c r="BI7" s="32"/>
      <c r="BJ7" s="32"/>
      <c r="BK7" s="32"/>
      <c r="BL7" s="32"/>
      <c r="BM7" s="32"/>
      <c r="BN7" s="33"/>
      <c r="BO7" s="1"/>
      <c r="BP7" s="104" t="s">
        <v>557</v>
      </c>
      <c r="BQ7" s="1" t="s">
        <v>280</v>
      </c>
      <c r="BU7" s="37" t="s">
        <v>558</v>
      </c>
      <c r="BV7" s="1"/>
      <c r="BW7" s="9" t="s">
        <v>1835</v>
      </c>
      <c r="BX7" s="25">
        <v>3</v>
      </c>
      <c r="BZ7" s="1" t="s">
        <v>1907</v>
      </c>
      <c r="CA7" s="68">
        <v>1</v>
      </c>
      <c r="CB7" s="1"/>
    </row>
    <row r="8" spans="1:80" x14ac:dyDescent="0.25">
      <c r="A8" s="94" t="s">
        <v>1394</v>
      </c>
      <c r="B8" s="1" t="s">
        <v>1493</v>
      </c>
      <c r="C8" s="9" t="s">
        <v>48</v>
      </c>
      <c r="D8" s="27">
        <v>34501</v>
      </c>
      <c r="E8" s="4" t="s">
        <v>10</v>
      </c>
      <c r="F8" s="25">
        <v>234</v>
      </c>
      <c r="G8" s="25">
        <v>14</v>
      </c>
      <c r="H8" s="25">
        <v>471</v>
      </c>
      <c r="I8" s="25">
        <v>52</v>
      </c>
      <c r="J8" s="25">
        <v>956</v>
      </c>
      <c r="K8" s="136">
        <v>0.52</v>
      </c>
      <c r="L8" s="25" t="s">
        <v>1291</v>
      </c>
      <c r="M8" s="32" t="s">
        <v>1504</v>
      </c>
      <c r="N8" s="137" t="s">
        <v>1503</v>
      </c>
      <c r="O8" s="1"/>
      <c r="P8" s="100">
        <v>2018</v>
      </c>
      <c r="Q8" s="107" t="s">
        <v>1054</v>
      </c>
      <c r="R8" s="107" t="s">
        <v>1064</v>
      </c>
      <c r="S8" s="108" t="s">
        <v>558</v>
      </c>
      <c r="T8" s="107">
        <v>29</v>
      </c>
      <c r="U8" s="25"/>
      <c r="V8" s="9" t="s">
        <v>496</v>
      </c>
      <c r="W8" s="15" t="s">
        <v>112</v>
      </c>
      <c r="X8" s="1"/>
      <c r="Y8" s="114" t="s">
        <v>377</v>
      </c>
      <c r="Z8" s="138" t="s">
        <v>380</v>
      </c>
      <c r="AA8" s="139">
        <v>3</v>
      </c>
      <c r="AB8" s="112">
        <v>1</v>
      </c>
      <c r="AC8" s="139">
        <v>2</v>
      </c>
      <c r="AD8" s="139">
        <v>2</v>
      </c>
      <c r="AE8" s="121">
        <v>10</v>
      </c>
      <c r="AF8" s="121">
        <v>6</v>
      </c>
      <c r="AG8" s="121">
        <v>8</v>
      </c>
      <c r="AH8" s="121">
        <v>5</v>
      </c>
      <c r="AI8" s="121">
        <v>5</v>
      </c>
      <c r="AJ8" s="1"/>
      <c r="AK8" s="18" t="s">
        <v>268</v>
      </c>
      <c r="AL8" s="25">
        <v>4</v>
      </c>
      <c r="AM8" s="25">
        <v>5</v>
      </c>
      <c r="AN8" s="25">
        <v>4</v>
      </c>
      <c r="AO8" s="25">
        <v>13</v>
      </c>
      <c r="AQ8" s="7">
        <v>83</v>
      </c>
      <c r="AR8" s="97" t="s">
        <v>222</v>
      </c>
      <c r="AS8" s="97" t="s">
        <v>207</v>
      </c>
      <c r="AT8" s="97" t="s">
        <v>548</v>
      </c>
      <c r="AU8" s="32" t="s">
        <v>1139</v>
      </c>
      <c r="AV8" s="32" t="s">
        <v>242</v>
      </c>
      <c r="AW8" s="32" t="s">
        <v>236</v>
      </c>
      <c r="AX8" s="32" t="s">
        <v>1548</v>
      </c>
      <c r="AY8" s="32" t="s">
        <v>217</v>
      </c>
      <c r="AZ8" s="32" t="s">
        <v>213</v>
      </c>
      <c r="BA8" s="32" t="s">
        <v>1139</v>
      </c>
      <c r="BB8" s="32" t="s">
        <v>244</v>
      </c>
      <c r="BC8" s="32" t="s">
        <v>239</v>
      </c>
      <c r="BD8" s="32" t="s">
        <v>218</v>
      </c>
      <c r="BE8" s="32" t="s">
        <v>220</v>
      </c>
      <c r="BF8" s="32"/>
      <c r="BG8" s="32"/>
      <c r="BH8" s="32"/>
      <c r="BI8" s="32"/>
      <c r="BJ8" s="32"/>
      <c r="BK8" s="32"/>
      <c r="BL8" s="32"/>
      <c r="BM8" s="32"/>
      <c r="BN8" s="33"/>
      <c r="BO8" s="1"/>
      <c r="BP8" s="104" t="s">
        <v>604</v>
      </c>
      <c r="BQ8" s="1" t="s">
        <v>485</v>
      </c>
      <c r="BU8" s="37" t="s">
        <v>603</v>
      </c>
      <c r="BV8" s="1"/>
      <c r="BW8" s="66" t="s">
        <v>570</v>
      </c>
      <c r="BX8" s="25">
        <v>2</v>
      </c>
      <c r="CA8" s="50"/>
      <c r="CB8" s="1"/>
    </row>
    <row r="9" spans="1:80" x14ac:dyDescent="0.25">
      <c r="A9" s="94" t="s">
        <v>1391</v>
      </c>
      <c r="B9" s="1" t="s">
        <v>1494</v>
      </c>
      <c r="C9" s="159" t="s">
        <v>892</v>
      </c>
      <c r="D9" s="27">
        <v>38116</v>
      </c>
      <c r="E9" s="4" t="s">
        <v>739</v>
      </c>
      <c r="F9" s="25">
        <v>24</v>
      </c>
      <c r="G9" s="25">
        <v>1</v>
      </c>
      <c r="H9" s="25">
        <v>2</v>
      </c>
      <c r="I9" s="25">
        <v>31</v>
      </c>
      <c r="J9" s="25">
        <v>87</v>
      </c>
      <c r="K9" s="136">
        <v>0.69599999999999995</v>
      </c>
      <c r="L9" s="25" t="s">
        <v>1207</v>
      </c>
      <c r="M9" s="32" t="s">
        <v>1153</v>
      </c>
      <c r="N9" s="137" t="s">
        <v>1505</v>
      </c>
      <c r="O9" s="1"/>
      <c r="P9" s="100">
        <v>2017</v>
      </c>
      <c r="Q9" s="107" t="s">
        <v>1054</v>
      </c>
      <c r="R9" s="107" t="s">
        <v>1056</v>
      </c>
      <c r="S9" s="108" t="s">
        <v>496</v>
      </c>
      <c r="T9" s="107">
        <v>30</v>
      </c>
      <c r="U9" s="2"/>
      <c r="V9" s="9" t="s">
        <v>558</v>
      </c>
      <c r="W9" s="15" t="s">
        <v>559</v>
      </c>
      <c r="X9" s="1"/>
      <c r="Y9" s="114" t="s">
        <v>649</v>
      </c>
      <c r="Z9" s="121">
        <v>6</v>
      </c>
      <c r="AA9" s="121">
        <v>5</v>
      </c>
      <c r="AB9" s="121">
        <v>5</v>
      </c>
      <c r="AC9" s="121">
        <v>4</v>
      </c>
      <c r="AD9" s="140"/>
      <c r="AE9" s="140"/>
      <c r="AF9" s="140"/>
      <c r="AG9" s="140"/>
      <c r="AH9" s="140"/>
      <c r="AI9" s="140"/>
      <c r="AJ9" s="1"/>
      <c r="AK9" s="18" t="s">
        <v>269</v>
      </c>
      <c r="AL9" s="25">
        <v>5</v>
      </c>
      <c r="AM9" s="25">
        <v>4</v>
      </c>
      <c r="AN9" s="25">
        <v>2</v>
      </c>
      <c r="AO9" s="25">
        <v>11</v>
      </c>
      <c r="AQ9" s="7">
        <v>81</v>
      </c>
      <c r="AR9" s="7">
        <v>82</v>
      </c>
      <c r="AS9" s="7" t="s">
        <v>216</v>
      </c>
      <c r="AT9" s="7" t="s">
        <v>213</v>
      </c>
      <c r="AU9" s="7" t="s">
        <v>222</v>
      </c>
      <c r="AV9" s="25" t="s">
        <v>1139</v>
      </c>
      <c r="AW9" s="25" t="s">
        <v>476</v>
      </c>
      <c r="AX9" s="25" t="s">
        <v>243</v>
      </c>
      <c r="AY9" s="25" t="s">
        <v>217</v>
      </c>
      <c r="AZ9" s="25" t="s">
        <v>207</v>
      </c>
      <c r="BA9" s="25" t="s">
        <v>1139</v>
      </c>
      <c r="BB9" s="25" t="s">
        <v>1548</v>
      </c>
      <c r="BC9" s="25" t="s">
        <v>219</v>
      </c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68"/>
      <c r="BO9" s="1"/>
      <c r="BP9" s="104" t="s">
        <v>707</v>
      </c>
      <c r="BQ9" s="1" t="s">
        <v>323</v>
      </c>
      <c r="BU9" s="37" t="s">
        <v>603</v>
      </c>
      <c r="BV9" s="1"/>
      <c r="BW9" s="66" t="s">
        <v>1731</v>
      </c>
      <c r="BX9" s="25">
        <v>2</v>
      </c>
      <c r="CA9" s="50"/>
      <c r="CB9" s="1"/>
    </row>
    <row r="10" spans="1:80" x14ac:dyDescent="0.25">
      <c r="A10" s="94" t="s">
        <v>1495</v>
      </c>
      <c r="B10" s="1" t="s">
        <v>1927</v>
      </c>
      <c r="C10" s="159" t="s">
        <v>806</v>
      </c>
      <c r="D10" s="27">
        <v>38574</v>
      </c>
      <c r="E10" s="4" t="s">
        <v>39</v>
      </c>
      <c r="F10" s="25">
        <v>36</v>
      </c>
      <c r="G10" s="25">
        <v>0</v>
      </c>
      <c r="H10" s="25">
        <v>7</v>
      </c>
      <c r="I10" s="25">
        <v>24</v>
      </c>
      <c r="J10" s="25">
        <v>91</v>
      </c>
      <c r="K10" s="136">
        <v>0.48699999999999999</v>
      </c>
      <c r="L10" s="25" t="s">
        <v>1200</v>
      </c>
      <c r="M10" s="32" t="s">
        <v>1153</v>
      </c>
      <c r="N10" s="137" t="s">
        <v>1506</v>
      </c>
      <c r="O10" s="1"/>
      <c r="P10" s="100">
        <v>2016</v>
      </c>
      <c r="Q10" s="107" t="s">
        <v>1054</v>
      </c>
      <c r="R10" s="107" t="s">
        <v>1057</v>
      </c>
      <c r="S10" s="108" t="s">
        <v>151</v>
      </c>
      <c r="T10" s="107">
        <v>25</v>
      </c>
      <c r="U10" s="2"/>
      <c r="V10" s="9" t="s">
        <v>151</v>
      </c>
      <c r="W10" s="15" t="s">
        <v>462</v>
      </c>
      <c r="X10" s="1"/>
      <c r="Y10" s="12"/>
      <c r="Z10" s="57"/>
      <c r="AA10" s="57"/>
      <c r="AB10" s="57"/>
      <c r="AC10" s="57"/>
      <c r="AD10" s="20"/>
      <c r="AE10" s="20"/>
      <c r="AF10" s="57"/>
      <c r="AG10" s="57"/>
      <c r="AH10" s="57"/>
      <c r="AI10" s="75"/>
      <c r="AJ10" s="1"/>
      <c r="AK10" s="18" t="s">
        <v>270</v>
      </c>
      <c r="AL10" s="25">
        <v>7</v>
      </c>
      <c r="AM10" s="25">
        <v>7</v>
      </c>
      <c r="AN10" s="25">
        <v>7</v>
      </c>
      <c r="AO10" s="25">
        <v>21</v>
      </c>
      <c r="AQ10" s="7">
        <v>80</v>
      </c>
      <c r="AR10" s="7">
        <v>84</v>
      </c>
      <c r="AS10" s="7">
        <v>90</v>
      </c>
      <c r="AT10" s="7" t="s">
        <v>212</v>
      </c>
      <c r="AU10" s="7" t="s">
        <v>213</v>
      </c>
      <c r="AV10" s="7" t="s">
        <v>226</v>
      </c>
      <c r="AW10" s="7" t="s">
        <v>583</v>
      </c>
      <c r="AX10" s="25" t="s">
        <v>1139</v>
      </c>
      <c r="AY10" s="25">
        <v>81</v>
      </c>
      <c r="AZ10" s="25">
        <v>86</v>
      </c>
      <c r="BA10" s="25">
        <v>98</v>
      </c>
      <c r="BB10" s="25">
        <v>99</v>
      </c>
      <c r="BC10" s="25" t="s">
        <v>219</v>
      </c>
      <c r="BD10" s="25" t="s">
        <v>472</v>
      </c>
      <c r="BE10" s="25" t="s">
        <v>847</v>
      </c>
      <c r="BF10" s="25" t="s">
        <v>1139</v>
      </c>
      <c r="BG10" s="25">
        <v>79</v>
      </c>
      <c r="BH10" s="25">
        <v>83</v>
      </c>
      <c r="BI10" s="25">
        <v>85</v>
      </c>
      <c r="BJ10" s="25">
        <v>93</v>
      </c>
      <c r="BK10" s="25" t="s">
        <v>217</v>
      </c>
      <c r="BL10" s="25" t="s">
        <v>222</v>
      </c>
      <c r="BM10" s="32" t="s">
        <v>208</v>
      </c>
      <c r="BN10" s="68"/>
      <c r="BO10" s="1"/>
      <c r="BP10" s="104" t="s">
        <v>810</v>
      </c>
      <c r="BQ10" s="1" t="s">
        <v>485</v>
      </c>
      <c r="BU10" s="37" t="s">
        <v>603</v>
      </c>
      <c r="BV10" s="1"/>
      <c r="BW10" s="66" t="s">
        <v>1769</v>
      </c>
      <c r="BX10" s="25">
        <v>2</v>
      </c>
      <c r="CA10" s="50"/>
      <c r="CB10" s="1"/>
    </row>
    <row r="11" spans="1:80" x14ac:dyDescent="0.25">
      <c r="A11" s="94" t="s">
        <v>1396</v>
      </c>
      <c r="B11" s="1" t="s">
        <v>1496</v>
      </c>
      <c r="C11" s="159" t="s">
        <v>569</v>
      </c>
      <c r="D11" s="27">
        <v>36112</v>
      </c>
      <c r="E11" s="4" t="s">
        <v>39</v>
      </c>
      <c r="F11" s="25">
        <v>107</v>
      </c>
      <c r="G11" s="25">
        <v>10</v>
      </c>
      <c r="H11" s="25">
        <v>16</v>
      </c>
      <c r="I11" s="25">
        <v>150</v>
      </c>
      <c r="J11" s="25">
        <v>464</v>
      </c>
      <c r="K11" s="136">
        <v>0.622</v>
      </c>
      <c r="L11" s="25" t="s">
        <v>1246</v>
      </c>
      <c r="M11" s="32" t="s">
        <v>1153</v>
      </c>
      <c r="N11" s="137" t="s">
        <v>1507</v>
      </c>
      <c r="O11" s="1"/>
      <c r="P11" s="100">
        <v>2015</v>
      </c>
      <c r="Q11" s="107" t="s">
        <v>1054</v>
      </c>
      <c r="R11" s="107" t="s">
        <v>1062</v>
      </c>
      <c r="S11" s="108" t="s">
        <v>136</v>
      </c>
      <c r="T11" s="107">
        <v>24</v>
      </c>
      <c r="U11" s="1"/>
      <c r="V11" s="9" t="s">
        <v>147</v>
      </c>
      <c r="W11" s="15" t="s">
        <v>463</v>
      </c>
      <c r="X11" s="1"/>
      <c r="Y11" s="42" t="s">
        <v>366</v>
      </c>
      <c r="Z11" s="46"/>
      <c r="AA11" s="46"/>
      <c r="AB11" s="1" t="s">
        <v>1519</v>
      </c>
      <c r="AC11" s="1"/>
      <c r="AD11" s="1"/>
      <c r="AE11" s="48" t="s">
        <v>369</v>
      </c>
      <c r="AF11" s="49"/>
      <c r="AG11" s="49"/>
      <c r="AH11" s="1" t="s">
        <v>460</v>
      </c>
      <c r="AI11" s="50"/>
      <c r="AJ11" s="1"/>
      <c r="AK11" s="18" t="s">
        <v>271</v>
      </c>
      <c r="AL11" s="25">
        <v>8</v>
      </c>
      <c r="AM11" s="25">
        <v>4</v>
      </c>
      <c r="AN11" s="25">
        <v>4</v>
      </c>
      <c r="AO11" s="25">
        <v>16</v>
      </c>
      <c r="AQ11" s="7">
        <v>78</v>
      </c>
      <c r="AR11" s="7">
        <v>83</v>
      </c>
      <c r="AS11" s="7">
        <v>84</v>
      </c>
      <c r="AT11" s="97">
        <v>98</v>
      </c>
      <c r="AU11" s="97">
        <v>99</v>
      </c>
      <c r="AV11" s="97" t="s">
        <v>207</v>
      </c>
      <c r="AW11" s="97" t="s">
        <v>206</v>
      </c>
      <c r="AX11" s="97" t="s">
        <v>1150</v>
      </c>
      <c r="AY11" s="32" t="s">
        <v>1139</v>
      </c>
      <c r="AZ11" s="32" t="s">
        <v>477</v>
      </c>
      <c r="BA11" s="32" t="s">
        <v>233</v>
      </c>
      <c r="BB11" s="32" t="s">
        <v>215</v>
      </c>
      <c r="BC11" s="32" t="s">
        <v>758</v>
      </c>
      <c r="BD11" s="32" t="s">
        <v>1139</v>
      </c>
      <c r="BE11" s="32" t="s">
        <v>839</v>
      </c>
      <c r="BF11" s="32" t="s">
        <v>244</v>
      </c>
      <c r="BG11" s="32" t="s">
        <v>214</v>
      </c>
      <c r="BH11" s="32" t="s">
        <v>472</v>
      </c>
      <c r="BI11" s="32"/>
      <c r="BJ11" s="32"/>
      <c r="BK11" s="32"/>
      <c r="BL11" s="32"/>
      <c r="BM11" s="32"/>
      <c r="BN11" s="33"/>
      <c r="BO11" s="1"/>
      <c r="BP11" s="104" t="s">
        <v>944</v>
      </c>
      <c r="BQ11" s="1" t="s">
        <v>322</v>
      </c>
      <c r="BU11" s="37" t="s">
        <v>792</v>
      </c>
      <c r="BV11" s="1"/>
      <c r="BW11" s="66" t="s">
        <v>1836</v>
      </c>
      <c r="BX11" s="25">
        <v>2</v>
      </c>
      <c r="CA11" s="50"/>
      <c r="CB11" s="1"/>
    </row>
    <row r="12" spans="1:80" x14ac:dyDescent="0.25">
      <c r="A12" s="94" t="s">
        <v>1263</v>
      </c>
      <c r="B12" s="1" t="s">
        <v>1497</v>
      </c>
      <c r="C12" s="9" t="s">
        <v>1481</v>
      </c>
      <c r="D12" s="135">
        <v>39633</v>
      </c>
      <c r="E12" s="10" t="s">
        <v>39</v>
      </c>
      <c r="F12" s="25">
        <v>3</v>
      </c>
      <c r="G12" s="25">
        <v>0</v>
      </c>
      <c r="H12" s="25">
        <v>2</v>
      </c>
      <c r="I12" s="25">
        <v>0</v>
      </c>
      <c r="J12" s="25">
        <v>4</v>
      </c>
      <c r="K12" s="136">
        <v>0.4</v>
      </c>
      <c r="L12" s="25" t="s">
        <v>1200</v>
      </c>
      <c r="M12" s="32" t="s">
        <v>1153</v>
      </c>
      <c r="N12" s="137" t="s">
        <v>1508</v>
      </c>
      <c r="O12" s="1"/>
      <c r="P12" s="100">
        <v>2014</v>
      </c>
      <c r="Q12" s="110" t="s">
        <v>1069</v>
      </c>
      <c r="R12" s="110" t="s">
        <v>945</v>
      </c>
      <c r="S12" s="111" t="s">
        <v>151</v>
      </c>
      <c r="T12" s="110" t="s">
        <v>1091</v>
      </c>
      <c r="U12" s="141"/>
      <c r="V12" s="9" t="s">
        <v>141</v>
      </c>
      <c r="W12" s="15" t="s">
        <v>142</v>
      </c>
      <c r="X12" s="1"/>
      <c r="Y12" s="51" t="s">
        <v>367</v>
      </c>
      <c r="Z12" s="78"/>
      <c r="AA12" s="78"/>
      <c r="AB12" s="19" t="s">
        <v>459</v>
      </c>
      <c r="AC12" s="19"/>
      <c r="AD12" s="19"/>
      <c r="AE12" s="17" t="s">
        <v>372</v>
      </c>
      <c r="AF12" s="19"/>
      <c r="AG12" s="19"/>
      <c r="AH12" s="19" t="s">
        <v>459</v>
      </c>
      <c r="AI12" s="35"/>
      <c r="AJ12" s="1"/>
      <c r="AK12" s="18" t="s">
        <v>272</v>
      </c>
      <c r="AL12" s="25">
        <v>8</v>
      </c>
      <c r="AM12" s="25">
        <v>4</v>
      </c>
      <c r="AN12" s="25">
        <v>0</v>
      </c>
      <c r="AO12" s="25">
        <v>12</v>
      </c>
      <c r="AQ12" s="7">
        <v>77</v>
      </c>
      <c r="AR12" s="7" t="s">
        <v>234</v>
      </c>
      <c r="AS12" s="7" t="s">
        <v>233</v>
      </c>
      <c r="AT12" s="97" t="s">
        <v>244</v>
      </c>
      <c r="AU12" s="97" t="s">
        <v>240</v>
      </c>
      <c r="AV12" s="97" t="s">
        <v>221</v>
      </c>
      <c r="AW12" s="97" t="s">
        <v>236</v>
      </c>
      <c r="AX12" s="97" t="s">
        <v>217</v>
      </c>
      <c r="AY12" s="32" t="s">
        <v>1139</v>
      </c>
      <c r="AZ12" s="32" t="s">
        <v>839</v>
      </c>
      <c r="BA12" s="32" t="s">
        <v>476</v>
      </c>
      <c r="BB12" s="32" t="s">
        <v>224</v>
      </c>
      <c r="BC12" s="32" t="s">
        <v>239</v>
      </c>
      <c r="BD12" s="32" t="s">
        <v>1139</v>
      </c>
      <c r="BE12" s="32"/>
      <c r="BF12" s="32"/>
      <c r="BG12" s="32"/>
      <c r="BH12" s="32"/>
      <c r="BI12" s="32"/>
      <c r="BJ12" s="32"/>
      <c r="BK12" s="32"/>
      <c r="BL12" s="32"/>
      <c r="BM12" s="32"/>
      <c r="BN12" s="33"/>
      <c r="BO12" s="1"/>
      <c r="BP12" s="105" t="s">
        <v>1781</v>
      </c>
      <c r="BQ12" s="19" t="s">
        <v>1783</v>
      </c>
      <c r="BR12" s="19" t="s">
        <v>320</v>
      </c>
      <c r="BS12" s="19" t="s">
        <v>317</v>
      </c>
      <c r="BT12" s="19"/>
      <c r="BU12" s="38" t="s">
        <v>792</v>
      </c>
      <c r="BV12" s="1"/>
      <c r="BW12" s="9" t="s">
        <v>1842</v>
      </c>
      <c r="BX12" s="25">
        <v>2</v>
      </c>
      <c r="CA12" s="50"/>
      <c r="CB12" s="1"/>
    </row>
    <row r="13" spans="1:80" x14ac:dyDescent="0.25">
      <c r="A13" s="94" t="s">
        <v>6</v>
      </c>
      <c r="B13" s="1" t="s">
        <v>672</v>
      </c>
      <c r="C13" s="9" t="s">
        <v>521</v>
      </c>
      <c r="D13" s="27">
        <v>37394</v>
      </c>
      <c r="E13" s="4" t="s">
        <v>8</v>
      </c>
      <c r="F13" s="25">
        <v>124</v>
      </c>
      <c r="G13" s="25">
        <v>4</v>
      </c>
      <c r="H13" s="25">
        <v>41</v>
      </c>
      <c r="I13" s="25">
        <v>72</v>
      </c>
      <c r="J13" s="25">
        <v>395</v>
      </c>
      <c r="K13" s="136">
        <v>0.52800000000000002</v>
      </c>
      <c r="L13" s="25" t="s">
        <v>1199</v>
      </c>
      <c r="M13" s="32" t="s">
        <v>1153</v>
      </c>
      <c r="N13" s="137" t="s">
        <v>1509</v>
      </c>
      <c r="O13" s="1"/>
      <c r="P13" s="100">
        <v>2013</v>
      </c>
      <c r="Q13" s="110" t="s">
        <v>1069</v>
      </c>
      <c r="R13" s="110" t="s">
        <v>945</v>
      </c>
      <c r="S13" s="111" t="s">
        <v>151</v>
      </c>
      <c r="T13" s="110">
        <v>18</v>
      </c>
      <c r="U13" s="141"/>
      <c r="V13" s="9" t="s">
        <v>143</v>
      </c>
      <c r="W13" s="15" t="s">
        <v>144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8" t="s">
        <v>708</v>
      </c>
      <c r="AL13" s="25">
        <v>3</v>
      </c>
      <c r="AM13" s="25">
        <v>1</v>
      </c>
      <c r="AN13" s="25">
        <v>2</v>
      </c>
      <c r="AO13" s="25">
        <v>6</v>
      </c>
      <c r="AQ13" s="7">
        <v>93</v>
      </c>
      <c r="AR13" s="7" t="s">
        <v>231</v>
      </c>
      <c r="AS13" s="7" t="s">
        <v>241</v>
      </c>
      <c r="AT13" s="32" t="s">
        <v>1139</v>
      </c>
      <c r="AU13" s="32" t="s">
        <v>224</v>
      </c>
      <c r="AV13" s="32" t="s">
        <v>1139</v>
      </c>
      <c r="AW13" s="32" t="s">
        <v>230</v>
      </c>
      <c r="AX13" s="32" t="s">
        <v>209</v>
      </c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3"/>
      <c r="BO13" s="1"/>
      <c r="BU13" s="25"/>
      <c r="BV13" s="1"/>
      <c r="BW13" s="9" t="s">
        <v>1833</v>
      </c>
      <c r="BX13" s="25">
        <v>2</v>
      </c>
      <c r="CA13" s="50"/>
      <c r="CB13" s="1"/>
    </row>
    <row r="14" spans="1:80" x14ac:dyDescent="0.25">
      <c r="A14" s="94" t="s">
        <v>3</v>
      </c>
      <c r="B14" s="1" t="s">
        <v>723</v>
      </c>
      <c r="C14" s="159" t="s">
        <v>245</v>
      </c>
      <c r="D14" s="27">
        <v>35815</v>
      </c>
      <c r="E14" s="4" t="s">
        <v>80</v>
      </c>
      <c r="F14" s="25">
        <v>153</v>
      </c>
      <c r="G14" s="25">
        <v>1</v>
      </c>
      <c r="H14" s="25">
        <v>25</v>
      </c>
      <c r="I14" s="25">
        <v>39</v>
      </c>
      <c r="J14" s="25">
        <v>237</v>
      </c>
      <c r="K14" s="136">
        <v>0.36099999999999999</v>
      </c>
      <c r="L14" s="25" t="s">
        <v>1200</v>
      </c>
      <c r="M14" s="32" t="s">
        <v>1153</v>
      </c>
      <c r="N14" s="137" t="s">
        <v>1510</v>
      </c>
      <c r="O14" s="1"/>
      <c r="P14" s="100">
        <v>2012</v>
      </c>
      <c r="Q14" s="124" t="s">
        <v>1070</v>
      </c>
      <c r="R14" s="112" t="s">
        <v>1059</v>
      </c>
      <c r="S14" s="113" t="s">
        <v>1097</v>
      </c>
      <c r="T14" s="112"/>
      <c r="U14" s="141"/>
      <c r="V14" s="9" t="s">
        <v>145</v>
      </c>
      <c r="W14" s="15" t="s">
        <v>146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8" t="s">
        <v>260</v>
      </c>
      <c r="AL14" s="25">
        <v>5</v>
      </c>
      <c r="AM14" s="25">
        <v>5</v>
      </c>
      <c r="AN14" s="25">
        <v>1</v>
      </c>
      <c r="AO14" s="25">
        <v>11</v>
      </c>
      <c r="AQ14" s="7">
        <v>90</v>
      </c>
      <c r="AR14" s="7" t="s">
        <v>236</v>
      </c>
      <c r="AS14" s="7" t="s">
        <v>208</v>
      </c>
      <c r="AT14" s="97" t="s">
        <v>220</v>
      </c>
      <c r="AU14" s="97" t="s">
        <v>1150</v>
      </c>
      <c r="AV14" s="32" t="s">
        <v>1139</v>
      </c>
      <c r="AW14" s="32" t="s">
        <v>223</v>
      </c>
      <c r="AX14" s="32" t="s">
        <v>475</v>
      </c>
      <c r="AY14" s="32" t="s">
        <v>211</v>
      </c>
      <c r="AZ14" s="32" t="s">
        <v>213</v>
      </c>
      <c r="BA14" s="32" t="s">
        <v>227</v>
      </c>
      <c r="BB14" s="32" t="s">
        <v>1139</v>
      </c>
      <c r="BC14" s="32" t="s">
        <v>218</v>
      </c>
      <c r="BD14" s="32" t="s">
        <v>847</v>
      </c>
      <c r="BE14" s="32"/>
      <c r="BF14" s="32"/>
      <c r="BG14" s="32"/>
      <c r="BH14" s="32"/>
      <c r="BI14" s="32"/>
      <c r="BJ14" s="32"/>
      <c r="BK14" s="32"/>
      <c r="BL14" s="32"/>
      <c r="BM14" s="32"/>
      <c r="BN14" s="33"/>
      <c r="BO14" s="1"/>
      <c r="BU14" s="1"/>
      <c r="BV14" s="1"/>
      <c r="BW14" s="9" t="s">
        <v>1818</v>
      </c>
      <c r="BX14" s="25">
        <v>2</v>
      </c>
      <c r="CA14" s="50"/>
      <c r="CB14" s="1"/>
    </row>
    <row r="15" spans="1:80" x14ac:dyDescent="0.25">
      <c r="C15" s="142" t="s">
        <v>1478</v>
      </c>
      <c r="D15" s="135">
        <v>39160</v>
      </c>
      <c r="E15" s="10" t="s">
        <v>80</v>
      </c>
      <c r="F15" s="25"/>
      <c r="G15" s="25"/>
      <c r="H15" s="25"/>
      <c r="I15" s="25"/>
      <c r="J15" s="25"/>
      <c r="K15" s="136"/>
      <c r="L15" s="25"/>
      <c r="M15" s="32"/>
      <c r="N15" s="137"/>
      <c r="O15" s="1"/>
      <c r="P15" s="100">
        <v>2011</v>
      </c>
      <c r="Q15" s="123" t="s">
        <v>1069</v>
      </c>
      <c r="R15" s="110" t="s">
        <v>1066</v>
      </c>
      <c r="S15" s="111" t="s">
        <v>1123</v>
      </c>
      <c r="T15" s="110">
        <v>13</v>
      </c>
      <c r="U15" s="141"/>
      <c r="V15" s="16" t="s">
        <v>96</v>
      </c>
      <c r="W15" s="22" t="s">
        <v>152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8" t="s">
        <v>261</v>
      </c>
      <c r="AL15" s="25">
        <v>5</v>
      </c>
      <c r="AM15" s="25">
        <v>3</v>
      </c>
      <c r="AN15" s="25">
        <v>2</v>
      </c>
      <c r="AO15" s="25">
        <v>10</v>
      </c>
      <c r="AQ15" s="7" t="s">
        <v>216</v>
      </c>
      <c r="AR15" s="7" t="s">
        <v>207</v>
      </c>
      <c r="AS15" s="7" t="s">
        <v>758</v>
      </c>
      <c r="AT15" s="97" t="s">
        <v>847</v>
      </c>
      <c r="AU15" s="97" t="s">
        <v>1150</v>
      </c>
      <c r="AV15" s="32" t="s">
        <v>1139</v>
      </c>
      <c r="AW15" s="32" t="s">
        <v>240</v>
      </c>
      <c r="AX15" s="32" t="s">
        <v>221</v>
      </c>
      <c r="AY15" s="32" t="s">
        <v>222</v>
      </c>
      <c r="AZ15" s="32" t="s">
        <v>1139</v>
      </c>
      <c r="BA15" s="32" t="s">
        <v>210</v>
      </c>
      <c r="BB15" s="32" t="s">
        <v>213</v>
      </c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3"/>
      <c r="BO15" s="1"/>
      <c r="BU15" s="1"/>
      <c r="BV15" s="1"/>
      <c r="BW15" s="9" t="s">
        <v>176</v>
      </c>
      <c r="BX15" s="25">
        <v>2</v>
      </c>
      <c r="CA15" s="50"/>
      <c r="CB15" s="1"/>
    </row>
    <row r="16" spans="1:80" x14ac:dyDescent="0.25">
      <c r="B16" s="3" t="s">
        <v>830</v>
      </c>
      <c r="C16" s="9" t="s">
        <v>807</v>
      </c>
      <c r="D16" s="27">
        <v>37453</v>
      </c>
      <c r="E16" s="4" t="s">
        <v>37</v>
      </c>
      <c r="F16" s="25">
        <v>19</v>
      </c>
      <c r="G16" s="25">
        <v>0</v>
      </c>
      <c r="H16" s="25">
        <v>7</v>
      </c>
      <c r="I16" s="25">
        <v>2</v>
      </c>
      <c r="J16" s="25">
        <v>26</v>
      </c>
      <c r="K16" s="136">
        <v>0.60599999999999998</v>
      </c>
      <c r="L16" s="25" t="s">
        <v>1199</v>
      </c>
      <c r="M16" s="32" t="s">
        <v>1153</v>
      </c>
      <c r="N16" s="137" t="s">
        <v>1511</v>
      </c>
      <c r="O16" s="1"/>
      <c r="P16" s="100">
        <v>2010</v>
      </c>
      <c r="Q16" s="120" t="s">
        <v>1071</v>
      </c>
      <c r="R16" s="100" t="s">
        <v>1066</v>
      </c>
      <c r="S16" s="114"/>
      <c r="T16" s="100"/>
      <c r="U16" s="14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8" t="s">
        <v>262</v>
      </c>
      <c r="AL16" s="25">
        <v>7</v>
      </c>
      <c r="AM16" s="25">
        <v>2</v>
      </c>
      <c r="AN16" s="25">
        <v>2</v>
      </c>
      <c r="AO16" s="25">
        <v>11</v>
      </c>
      <c r="AQ16" s="7" t="s">
        <v>242</v>
      </c>
      <c r="AR16" s="7" t="s">
        <v>243</v>
      </c>
      <c r="AS16" s="7" t="s">
        <v>211</v>
      </c>
      <c r="AT16" s="97" t="s">
        <v>217</v>
      </c>
      <c r="AU16" s="97" t="s">
        <v>208</v>
      </c>
      <c r="AV16" s="97" t="s">
        <v>215</v>
      </c>
      <c r="AW16" s="97" t="s">
        <v>1150</v>
      </c>
      <c r="AX16" s="32" t="s">
        <v>1139</v>
      </c>
      <c r="AY16" s="32" t="s">
        <v>476</v>
      </c>
      <c r="AZ16" s="32" t="s">
        <v>214</v>
      </c>
      <c r="BA16" s="32" t="s">
        <v>1139</v>
      </c>
      <c r="BB16" s="32" t="s">
        <v>240</v>
      </c>
      <c r="BC16" s="32" t="s">
        <v>223</v>
      </c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3"/>
      <c r="BO16" s="1"/>
      <c r="BV16" s="1"/>
      <c r="BW16" s="9" t="s">
        <v>1841</v>
      </c>
      <c r="BX16" s="25">
        <v>2</v>
      </c>
      <c r="CA16" s="50"/>
      <c r="CB16" s="1"/>
    </row>
    <row r="17" spans="2:80" x14ac:dyDescent="0.25">
      <c r="B17" s="1" t="s">
        <v>1027</v>
      </c>
      <c r="C17" s="9" t="s">
        <v>1480</v>
      </c>
      <c r="D17" s="135">
        <v>39310</v>
      </c>
      <c r="E17" s="10" t="s">
        <v>39</v>
      </c>
      <c r="F17" s="25"/>
      <c r="G17" s="25"/>
      <c r="H17" s="25"/>
      <c r="I17" s="25"/>
      <c r="J17" s="25"/>
      <c r="K17" s="136"/>
      <c r="L17" s="25"/>
      <c r="M17" s="32"/>
      <c r="N17" s="137"/>
      <c r="O17" s="1"/>
      <c r="P17" s="100">
        <v>2009</v>
      </c>
      <c r="Q17" s="120"/>
      <c r="R17" s="100"/>
      <c r="S17" s="114"/>
      <c r="T17" s="100"/>
      <c r="U17" s="14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8" t="s">
        <v>263</v>
      </c>
      <c r="AL17" s="25">
        <v>1</v>
      </c>
      <c r="AM17" s="25">
        <v>0</v>
      </c>
      <c r="AN17" s="25">
        <v>1</v>
      </c>
      <c r="AO17" s="25">
        <v>2</v>
      </c>
      <c r="AQ17" s="25" t="s">
        <v>212</v>
      </c>
      <c r="AR17" s="25" t="s">
        <v>1139</v>
      </c>
      <c r="AS17" s="25" t="s">
        <v>1139</v>
      </c>
      <c r="AT17" s="32" t="s">
        <v>239</v>
      </c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3"/>
      <c r="BO17" s="1"/>
      <c r="BV17" s="1"/>
      <c r="BW17" s="66" t="s">
        <v>48</v>
      </c>
      <c r="BX17" s="25">
        <v>1</v>
      </c>
      <c r="CA17" s="50"/>
      <c r="CB17" s="1"/>
    </row>
    <row r="18" spans="2:80" x14ac:dyDescent="0.25">
      <c r="B18"/>
      <c r="C18" s="9" t="s">
        <v>518</v>
      </c>
      <c r="D18" s="27">
        <v>35974</v>
      </c>
      <c r="E18" s="1" t="s">
        <v>10</v>
      </c>
      <c r="F18" s="25">
        <v>153</v>
      </c>
      <c r="G18" s="25">
        <v>7</v>
      </c>
      <c r="H18" s="25">
        <v>11</v>
      </c>
      <c r="I18" s="25">
        <v>133</v>
      </c>
      <c r="J18" s="25">
        <v>462</v>
      </c>
      <c r="K18" s="136">
        <v>0.56100000000000005</v>
      </c>
      <c r="L18" s="25" t="s">
        <v>1199</v>
      </c>
      <c r="M18" s="32" t="s">
        <v>1153</v>
      </c>
      <c r="N18" s="137" t="s">
        <v>1512</v>
      </c>
      <c r="O18" s="1"/>
      <c r="P18" s="100">
        <v>2008</v>
      </c>
      <c r="Q18" s="120" t="s">
        <v>1071</v>
      </c>
      <c r="R18" s="100" t="s">
        <v>1057</v>
      </c>
      <c r="S18" s="114"/>
      <c r="T18" s="100"/>
      <c r="U18" s="14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 t="s">
        <v>264</v>
      </c>
      <c r="AL18" s="34">
        <v>67</v>
      </c>
      <c r="AM18" s="34">
        <v>50</v>
      </c>
      <c r="AN18" s="34">
        <v>39</v>
      </c>
      <c r="AO18" s="34">
        <v>156</v>
      </c>
      <c r="AP18" s="19"/>
      <c r="AQ18" s="19"/>
      <c r="AR18" s="19"/>
      <c r="AS18" s="19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73"/>
      <c r="BO18" s="1"/>
      <c r="BV18" s="1"/>
      <c r="BW18" s="66" t="s">
        <v>892</v>
      </c>
      <c r="BX18" s="25">
        <v>1</v>
      </c>
      <c r="CA18" s="50"/>
      <c r="CB18" s="1"/>
    </row>
    <row r="19" spans="2:80" x14ac:dyDescent="0.25">
      <c r="B19" s="3" t="s">
        <v>832</v>
      </c>
      <c r="C19" s="9" t="s">
        <v>176</v>
      </c>
      <c r="D19" s="27">
        <v>35974</v>
      </c>
      <c r="E19" s="4" t="s">
        <v>10</v>
      </c>
      <c r="F19" s="25">
        <v>190</v>
      </c>
      <c r="G19" s="25">
        <v>13</v>
      </c>
      <c r="H19" s="25">
        <v>74</v>
      </c>
      <c r="I19" s="25">
        <v>216</v>
      </c>
      <c r="J19" s="25">
        <v>801</v>
      </c>
      <c r="K19" s="136">
        <v>0.624</v>
      </c>
      <c r="L19" s="25" t="s">
        <v>1514</v>
      </c>
      <c r="M19" s="32" t="s">
        <v>1399</v>
      </c>
      <c r="N19" s="137" t="s">
        <v>1513</v>
      </c>
      <c r="O19" s="1"/>
      <c r="P19" s="100">
        <v>2007</v>
      </c>
      <c r="Q19" s="120" t="s">
        <v>1071</v>
      </c>
      <c r="R19" s="100" t="s">
        <v>1066</v>
      </c>
      <c r="S19" s="114"/>
      <c r="T19" s="100"/>
      <c r="U19" s="14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1"/>
      <c r="BV19" s="1"/>
      <c r="BW19" s="66" t="s">
        <v>569</v>
      </c>
      <c r="BX19" s="25">
        <v>1</v>
      </c>
      <c r="CA19" s="50"/>
      <c r="CB19" s="1"/>
    </row>
    <row r="20" spans="2:80" x14ac:dyDescent="0.25">
      <c r="B20" s="1" t="s">
        <v>1027</v>
      </c>
      <c r="C20" s="159" t="s">
        <v>577</v>
      </c>
      <c r="D20" s="27">
        <v>37250</v>
      </c>
      <c r="E20" s="4" t="s">
        <v>34</v>
      </c>
      <c r="F20" s="25">
        <v>115</v>
      </c>
      <c r="G20" s="25">
        <v>1</v>
      </c>
      <c r="H20" s="25">
        <v>12</v>
      </c>
      <c r="I20" s="25">
        <v>106</v>
      </c>
      <c r="J20" s="25">
        <v>333</v>
      </c>
      <c r="K20" s="136">
        <v>0.49199999999999999</v>
      </c>
      <c r="L20" s="25" t="s">
        <v>1207</v>
      </c>
      <c r="M20" s="32" t="s">
        <v>1153</v>
      </c>
      <c r="N20" s="137" t="s">
        <v>1515</v>
      </c>
      <c r="O20" s="1"/>
      <c r="P20" s="100">
        <v>2006</v>
      </c>
      <c r="Q20" s="120" t="s">
        <v>1071</v>
      </c>
      <c r="R20" s="100" t="s">
        <v>1063</v>
      </c>
      <c r="S20" s="114"/>
      <c r="T20" s="100"/>
      <c r="U20" s="1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" t="s">
        <v>1768</v>
      </c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1"/>
      <c r="BV20" s="1"/>
      <c r="BW20" s="9" t="s">
        <v>630</v>
      </c>
      <c r="BX20" s="25">
        <v>1</v>
      </c>
      <c r="CA20" s="50"/>
      <c r="CB20" s="1"/>
    </row>
    <row r="21" spans="2:80" x14ac:dyDescent="0.25">
      <c r="B21" s="1" t="s">
        <v>1050</v>
      </c>
      <c r="C21" s="9" t="s">
        <v>1477</v>
      </c>
      <c r="D21" s="135">
        <v>38412</v>
      </c>
      <c r="E21" s="10" t="s">
        <v>10</v>
      </c>
      <c r="F21" s="25"/>
      <c r="G21" s="25"/>
      <c r="H21" s="25"/>
      <c r="I21" s="25"/>
      <c r="J21" s="25"/>
      <c r="K21" s="136"/>
      <c r="L21" s="25"/>
      <c r="M21" s="32"/>
      <c r="N21" s="137"/>
      <c r="O21" s="1"/>
      <c r="P21" s="100">
        <v>2005</v>
      </c>
      <c r="Q21" s="120" t="s">
        <v>1071</v>
      </c>
      <c r="R21" s="100" t="s">
        <v>1056</v>
      </c>
      <c r="S21" s="114"/>
      <c r="T21" s="100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 t="s">
        <v>1773</v>
      </c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1"/>
      <c r="BV21" s="1"/>
      <c r="BW21" s="16" t="s">
        <v>1845</v>
      </c>
      <c r="BX21" s="53">
        <v>1</v>
      </c>
      <c r="BY21" s="19"/>
      <c r="BZ21" s="19"/>
      <c r="CA21" s="35"/>
      <c r="CB21" s="1"/>
    </row>
    <row r="22" spans="2:80" x14ac:dyDescent="0.25">
      <c r="B22" s="1" t="s">
        <v>1051</v>
      </c>
      <c r="C22" s="16" t="s">
        <v>189</v>
      </c>
      <c r="D22" s="143">
        <v>36945</v>
      </c>
      <c r="E22" s="63" t="s">
        <v>64</v>
      </c>
      <c r="F22" s="53">
        <v>108</v>
      </c>
      <c r="G22" s="53">
        <v>5</v>
      </c>
      <c r="H22" s="53">
        <v>142</v>
      </c>
      <c r="I22" s="53">
        <v>17</v>
      </c>
      <c r="J22" s="53">
        <v>348</v>
      </c>
      <c r="K22" s="144">
        <v>0.503</v>
      </c>
      <c r="L22" s="53" t="s">
        <v>1199</v>
      </c>
      <c r="M22" s="89" t="s">
        <v>1153</v>
      </c>
      <c r="N22" s="145" t="s">
        <v>1516</v>
      </c>
      <c r="O22" s="1"/>
      <c r="P22" s="100">
        <v>2004</v>
      </c>
      <c r="Q22" s="123" t="s">
        <v>1069</v>
      </c>
      <c r="R22" s="110" t="s">
        <v>1063</v>
      </c>
      <c r="S22" s="111" t="s">
        <v>1103</v>
      </c>
      <c r="T22" s="110">
        <v>15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 t="s">
        <v>1774</v>
      </c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1"/>
      <c r="BV22" s="4"/>
      <c r="BW22" s="4"/>
      <c r="BX22" s="4"/>
      <c r="BY22" s="4"/>
      <c r="BZ22" s="4"/>
      <c r="CA22" s="4"/>
      <c r="CB22" s="4"/>
    </row>
    <row r="23" spans="2:80" x14ac:dyDescent="0.25">
      <c r="B23" s="1" t="s">
        <v>1052</v>
      </c>
      <c r="D23" s="96"/>
      <c r="E23" s="10"/>
      <c r="F23" s="25"/>
      <c r="G23" s="25"/>
      <c r="H23" s="25"/>
      <c r="I23" s="25"/>
      <c r="J23" s="25"/>
      <c r="K23" s="136"/>
      <c r="L23" s="25"/>
      <c r="M23" s="25"/>
      <c r="N23" s="57"/>
      <c r="O23" s="1"/>
      <c r="P23" s="100">
        <v>2003</v>
      </c>
      <c r="Q23" s="123" t="s">
        <v>1069</v>
      </c>
      <c r="R23" s="110" t="s">
        <v>1064</v>
      </c>
      <c r="S23" s="111" t="s">
        <v>1107</v>
      </c>
      <c r="T23" s="110">
        <v>16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 t="s">
        <v>1776</v>
      </c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1"/>
      <c r="BV23" s="4"/>
      <c r="BW23" s="4"/>
      <c r="BX23" s="4"/>
      <c r="BY23" s="4"/>
      <c r="BZ23" s="4"/>
      <c r="CA23" s="4"/>
      <c r="CB23" s="4"/>
    </row>
    <row r="24" spans="2:80" x14ac:dyDescent="0.25">
      <c r="B24"/>
      <c r="C24" s="12" t="s">
        <v>59</v>
      </c>
      <c r="D24" s="60" t="s">
        <v>1167</v>
      </c>
      <c r="E24" s="13"/>
      <c r="F24" s="24" t="s">
        <v>52</v>
      </c>
      <c r="G24" s="24" t="s">
        <v>53</v>
      </c>
      <c r="H24" s="24" t="s">
        <v>54</v>
      </c>
      <c r="I24" s="24" t="s">
        <v>55</v>
      </c>
      <c r="J24" s="24" t="s">
        <v>56</v>
      </c>
      <c r="K24" s="24" t="s">
        <v>57</v>
      </c>
      <c r="L24" s="24" t="s">
        <v>1168</v>
      </c>
      <c r="M24" s="146" t="s">
        <v>1169</v>
      </c>
      <c r="N24" s="99"/>
      <c r="O24" s="1"/>
      <c r="P24" s="100">
        <v>2002</v>
      </c>
      <c r="Q24" s="124" t="s">
        <v>1070</v>
      </c>
      <c r="R24" s="112" t="s">
        <v>1059</v>
      </c>
      <c r="S24" s="113" t="s">
        <v>1106</v>
      </c>
      <c r="T24" s="11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 t="s">
        <v>1778</v>
      </c>
      <c r="BO24" s="1"/>
      <c r="BV24" s="4"/>
      <c r="BW24" s="4"/>
      <c r="BX24" s="4"/>
      <c r="BY24" s="4"/>
      <c r="BZ24" s="4"/>
      <c r="CA24" s="4"/>
      <c r="CB24" s="4"/>
    </row>
    <row r="25" spans="2:80" x14ac:dyDescent="0.25">
      <c r="B25" s="3" t="s">
        <v>974</v>
      </c>
      <c r="C25" s="9" t="s">
        <v>48</v>
      </c>
      <c r="D25" s="4" t="s">
        <v>23</v>
      </c>
      <c r="F25" s="25">
        <v>73</v>
      </c>
      <c r="G25" s="25">
        <v>8</v>
      </c>
      <c r="H25" s="25">
        <v>160</v>
      </c>
      <c r="I25" s="25">
        <v>20</v>
      </c>
      <c r="J25" s="25">
        <v>339</v>
      </c>
      <c r="K25" s="136">
        <v>0.54900000000000004</v>
      </c>
      <c r="L25" s="95">
        <v>987</v>
      </c>
      <c r="M25" s="147" t="s">
        <v>167</v>
      </c>
      <c r="N25" s="137"/>
      <c r="O25" s="1"/>
      <c r="P25" s="100">
        <v>2001</v>
      </c>
      <c r="Q25" s="124" t="s">
        <v>1070</v>
      </c>
      <c r="R25" s="112" t="s">
        <v>1066</v>
      </c>
      <c r="S25" s="113" t="s">
        <v>1106</v>
      </c>
      <c r="T25" s="11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 t="s">
        <v>1771</v>
      </c>
      <c r="BO25" s="1"/>
      <c r="BV25" s="1"/>
      <c r="BX25" s="1"/>
      <c r="BY25" s="1"/>
      <c r="CB25" s="1"/>
    </row>
    <row r="26" spans="2:80" x14ac:dyDescent="0.25">
      <c r="B26" s="1" t="s">
        <v>1486</v>
      </c>
      <c r="C26" s="9" t="s">
        <v>176</v>
      </c>
      <c r="D26" s="4" t="s">
        <v>23</v>
      </c>
      <c r="F26" s="25">
        <v>46</v>
      </c>
      <c r="G26" s="25">
        <v>2</v>
      </c>
      <c r="H26" s="25">
        <v>5</v>
      </c>
      <c r="I26" s="25">
        <v>45</v>
      </c>
      <c r="J26" s="25">
        <v>176</v>
      </c>
      <c r="K26" s="136">
        <v>0.59499999999999997</v>
      </c>
      <c r="L26" s="95">
        <v>744.3</v>
      </c>
      <c r="M26" s="147" t="s">
        <v>42</v>
      </c>
      <c r="N26" s="137"/>
      <c r="O26" s="1"/>
      <c r="P26" s="100">
        <v>2000</v>
      </c>
      <c r="Q26" s="124" t="s">
        <v>1070</v>
      </c>
      <c r="R26" s="112" t="s">
        <v>1056</v>
      </c>
      <c r="S26" s="113" t="s">
        <v>1106</v>
      </c>
      <c r="T26" s="11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 t="s">
        <v>1769</v>
      </c>
      <c r="BO26" s="1"/>
      <c r="BV26" s="1"/>
      <c r="BX26" s="1"/>
      <c r="BY26" s="1"/>
      <c r="CB26" s="1"/>
    </row>
    <row r="27" spans="2:80" x14ac:dyDescent="0.25">
      <c r="C27" s="9" t="s">
        <v>569</v>
      </c>
      <c r="D27" s="4" t="s">
        <v>1</v>
      </c>
      <c r="F27" s="25">
        <v>25</v>
      </c>
      <c r="G27" s="25">
        <v>1</v>
      </c>
      <c r="H27" s="25">
        <v>2</v>
      </c>
      <c r="I27" s="25">
        <v>30</v>
      </c>
      <c r="J27" s="25">
        <v>111</v>
      </c>
      <c r="K27" s="136">
        <v>0.57199999999999995</v>
      </c>
      <c r="L27" s="95">
        <v>382.7</v>
      </c>
      <c r="M27" s="147" t="s">
        <v>167</v>
      </c>
      <c r="N27" s="137"/>
      <c r="O27" s="1"/>
      <c r="P27" s="100">
        <v>1999</v>
      </c>
      <c r="Q27" s="120" t="s">
        <v>1071</v>
      </c>
      <c r="R27" s="100" t="s">
        <v>1059</v>
      </c>
      <c r="S27" s="114"/>
      <c r="T27" s="100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 t="s">
        <v>1777</v>
      </c>
      <c r="BO27" s="1"/>
      <c r="BV27" s="1"/>
      <c r="BX27" s="1"/>
      <c r="BY27" s="1"/>
      <c r="CB27" s="1"/>
    </row>
    <row r="28" spans="2:80" x14ac:dyDescent="0.25">
      <c r="B28" s="3" t="s">
        <v>974</v>
      </c>
      <c r="C28" s="142" t="s">
        <v>518</v>
      </c>
      <c r="D28" s="4" t="s">
        <v>23</v>
      </c>
      <c r="F28" s="25">
        <v>31</v>
      </c>
      <c r="G28" s="25">
        <v>0</v>
      </c>
      <c r="H28" s="25">
        <v>1</v>
      </c>
      <c r="I28" s="25">
        <v>23</v>
      </c>
      <c r="J28" s="25">
        <v>78</v>
      </c>
      <c r="K28" s="136">
        <v>0.433</v>
      </c>
      <c r="L28" s="95">
        <v>350</v>
      </c>
      <c r="M28" s="147" t="s">
        <v>167</v>
      </c>
      <c r="N28" s="137"/>
      <c r="O28" s="1"/>
      <c r="P28" s="100">
        <v>1998</v>
      </c>
      <c r="Q28" s="120" t="s">
        <v>1071</v>
      </c>
      <c r="R28" s="100" t="s">
        <v>1063</v>
      </c>
      <c r="S28" s="114"/>
      <c r="T28" s="100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 t="s">
        <v>1775</v>
      </c>
      <c r="BO28" s="1"/>
      <c r="BV28" s="1"/>
      <c r="BX28" s="1"/>
      <c r="BY28" s="1"/>
      <c r="CB28" s="1"/>
    </row>
    <row r="29" spans="2:80" x14ac:dyDescent="0.25">
      <c r="B29" s="1" t="s">
        <v>1053</v>
      </c>
      <c r="C29" s="9" t="s">
        <v>570</v>
      </c>
      <c r="D29" s="4" t="s">
        <v>66</v>
      </c>
      <c r="F29" s="25">
        <v>21</v>
      </c>
      <c r="G29" s="25">
        <v>0</v>
      </c>
      <c r="H29" s="25">
        <v>6</v>
      </c>
      <c r="I29" s="25">
        <v>8</v>
      </c>
      <c r="J29" s="25">
        <v>48</v>
      </c>
      <c r="K29" s="136">
        <v>0.48</v>
      </c>
      <c r="L29" s="95">
        <v>330.3</v>
      </c>
      <c r="M29" s="147" t="s">
        <v>167</v>
      </c>
      <c r="N29" s="137"/>
      <c r="O29" s="1"/>
      <c r="P29" s="100">
        <v>1997</v>
      </c>
      <c r="Q29" s="123" t="s">
        <v>1069</v>
      </c>
      <c r="R29" s="110" t="s">
        <v>1057</v>
      </c>
      <c r="S29" s="111" t="s">
        <v>96</v>
      </c>
      <c r="T29" s="110">
        <v>22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 t="s">
        <v>1772</v>
      </c>
      <c r="BO29" s="1"/>
      <c r="BV29" s="1"/>
      <c r="BX29" s="1"/>
      <c r="BY29" s="1"/>
      <c r="CB29" s="1"/>
    </row>
    <row r="30" spans="2:80" x14ac:dyDescent="0.25">
      <c r="C30" s="9" t="s">
        <v>577</v>
      </c>
      <c r="D30" s="4" t="s">
        <v>252</v>
      </c>
      <c r="F30" s="25">
        <v>21</v>
      </c>
      <c r="G30" s="25">
        <v>1</v>
      </c>
      <c r="H30" s="25">
        <v>3</v>
      </c>
      <c r="I30" s="25">
        <v>8</v>
      </c>
      <c r="J30" s="25">
        <v>59</v>
      </c>
      <c r="K30" s="136">
        <v>0.46500000000000002</v>
      </c>
      <c r="L30" s="95">
        <v>289</v>
      </c>
      <c r="M30" s="147" t="s">
        <v>167</v>
      </c>
      <c r="N30" s="137"/>
      <c r="O30" s="1"/>
      <c r="P30" s="100">
        <v>1996</v>
      </c>
      <c r="Q30" s="123" t="s">
        <v>1069</v>
      </c>
      <c r="R30" s="110" t="s">
        <v>945</v>
      </c>
      <c r="S30" s="111" t="s">
        <v>96</v>
      </c>
      <c r="T30" s="110" t="s">
        <v>1078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 t="s">
        <v>1779</v>
      </c>
      <c r="BO30" s="1"/>
      <c r="BV30" s="1"/>
      <c r="BX30" s="1"/>
      <c r="BY30" s="1"/>
      <c r="CB30" s="1"/>
    </row>
    <row r="31" spans="2:80" x14ac:dyDescent="0.25">
      <c r="C31" s="9" t="s">
        <v>521</v>
      </c>
      <c r="D31" s="4" t="s">
        <v>20</v>
      </c>
      <c r="F31" s="25">
        <v>21</v>
      </c>
      <c r="G31" s="25">
        <v>0</v>
      </c>
      <c r="H31" s="25">
        <v>4</v>
      </c>
      <c r="I31" s="25">
        <v>8</v>
      </c>
      <c r="J31" s="25">
        <v>54</v>
      </c>
      <c r="K31" s="136">
        <v>0.432</v>
      </c>
      <c r="L31" s="95">
        <v>275</v>
      </c>
      <c r="M31" s="147" t="s">
        <v>167</v>
      </c>
      <c r="N31" s="137"/>
      <c r="O31" s="1"/>
      <c r="P31" s="100">
        <v>1995</v>
      </c>
      <c r="Q31" s="119" t="s">
        <v>1054</v>
      </c>
      <c r="R31" s="107" t="s">
        <v>1060</v>
      </c>
      <c r="S31" s="108" t="s">
        <v>136</v>
      </c>
      <c r="T31" s="107">
        <v>27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 t="s">
        <v>1770</v>
      </c>
      <c r="BO31" s="1"/>
      <c r="BV31" s="1"/>
      <c r="BX31" s="1"/>
      <c r="BY31" s="1"/>
      <c r="CB31" s="1"/>
    </row>
    <row r="32" spans="2:80" x14ac:dyDescent="0.25">
      <c r="C32" s="9" t="s">
        <v>189</v>
      </c>
      <c r="D32" s="4" t="s">
        <v>20</v>
      </c>
      <c r="F32" s="25">
        <v>19</v>
      </c>
      <c r="G32" s="25">
        <v>0</v>
      </c>
      <c r="H32" s="25">
        <v>9</v>
      </c>
      <c r="I32" s="25">
        <v>4</v>
      </c>
      <c r="J32" s="25">
        <v>54</v>
      </c>
      <c r="K32" s="136">
        <v>0.42499999999999999</v>
      </c>
      <c r="L32" s="95">
        <v>267</v>
      </c>
      <c r="M32" s="147" t="s">
        <v>167</v>
      </c>
      <c r="N32" s="137"/>
      <c r="O32" s="1"/>
      <c r="P32" s="100">
        <v>1994</v>
      </c>
      <c r="Q32" s="119" t="s">
        <v>1054</v>
      </c>
      <c r="R32" s="107" t="s">
        <v>1062</v>
      </c>
      <c r="S32" s="108" t="s">
        <v>136</v>
      </c>
      <c r="T32" s="107">
        <v>26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BO32" s="1"/>
      <c r="BV32" s="1"/>
      <c r="BX32" s="1"/>
      <c r="BY32" s="1"/>
      <c r="CB32" s="1"/>
    </row>
    <row r="33" spans="3:80" x14ac:dyDescent="0.25">
      <c r="C33" s="9" t="s">
        <v>891</v>
      </c>
      <c r="D33" s="4" t="s">
        <v>32</v>
      </c>
      <c r="F33" s="25">
        <v>7</v>
      </c>
      <c r="G33" s="25">
        <v>0</v>
      </c>
      <c r="H33" s="25">
        <v>0</v>
      </c>
      <c r="I33" s="25">
        <v>2</v>
      </c>
      <c r="J33" s="25">
        <v>11</v>
      </c>
      <c r="K33" s="136">
        <v>0.36699999999999999</v>
      </c>
      <c r="L33" s="95">
        <v>206</v>
      </c>
      <c r="M33" s="147" t="s">
        <v>668</v>
      </c>
      <c r="N33" s="137"/>
      <c r="O33" s="1"/>
      <c r="P33" s="100">
        <v>1993</v>
      </c>
      <c r="Q33" s="123" t="s">
        <v>1069</v>
      </c>
      <c r="R33" s="110" t="s">
        <v>1059</v>
      </c>
      <c r="S33" s="111" t="s">
        <v>1082</v>
      </c>
      <c r="T33" s="110">
        <v>22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BO33" s="1"/>
      <c r="BV33" s="1"/>
      <c r="BX33" s="1"/>
      <c r="BY33" s="1"/>
      <c r="CB33" s="1"/>
    </row>
    <row r="34" spans="3:80" x14ac:dyDescent="0.25">
      <c r="C34" s="9" t="s">
        <v>610</v>
      </c>
      <c r="D34" s="4" t="s">
        <v>66</v>
      </c>
      <c r="F34" s="25">
        <v>29</v>
      </c>
      <c r="G34" s="25">
        <v>0</v>
      </c>
      <c r="H34" s="25">
        <v>9</v>
      </c>
      <c r="I34" s="25">
        <v>11</v>
      </c>
      <c r="J34" s="25">
        <v>55</v>
      </c>
      <c r="K34" s="136">
        <v>0.41</v>
      </c>
      <c r="L34" s="95">
        <v>194.3</v>
      </c>
      <c r="M34" s="147" t="s">
        <v>167</v>
      </c>
      <c r="N34" s="137"/>
      <c r="O34" s="1"/>
      <c r="P34" s="100">
        <v>1992</v>
      </c>
      <c r="Q34" s="123" t="s">
        <v>1069</v>
      </c>
      <c r="R34" s="110" t="s">
        <v>1066</v>
      </c>
      <c r="S34" s="111" t="s">
        <v>1082</v>
      </c>
      <c r="T34" s="110" t="s">
        <v>1081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BO34" s="1"/>
      <c r="BV34" s="1"/>
      <c r="BX34" s="1"/>
      <c r="BY34" s="1"/>
      <c r="CB34" s="1"/>
    </row>
    <row r="35" spans="3:80" x14ac:dyDescent="0.25">
      <c r="C35" s="9" t="s">
        <v>245</v>
      </c>
      <c r="D35" s="4" t="s">
        <v>164</v>
      </c>
      <c r="F35" s="25">
        <v>23</v>
      </c>
      <c r="G35" s="25">
        <v>1</v>
      </c>
      <c r="H35" s="25">
        <v>5</v>
      </c>
      <c r="I35" s="25">
        <v>5</v>
      </c>
      <c r="J35" s="25">
        <v>26</v>
      </c>
      <c r="K35" s="136">
        <v>0.32500000000000001</v>
      </c>
      <c r="L35" s="95">
        <v>186.3</v>
      </c>
      <c r="M35" s="147" t="s">
        <v>167</v>
      </c>
      <c r="N35" s="137"/>
      <c r="O35" s="1"/>
      <c r="P35" s="100">
        <v>1991</v>
      </c>
      <c r="Q35" s="124" t="s">
        <v>1070</v>
      </c>
      <c r="R35" s="112" t="s">
        <v>1059</v>
      </c>
      <c r="S35" s="113" t="s">
        <v>1112</v>
      </c>
      <c r="T35" s="112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BO35" s="1"/>
      <c r="BV35" s="1"/>
      <c r="BX35" s="1"/>
      <c r="BY35" s="1"/>
      <c r="CB35" s="1"/>
    </row>
    <row r="36" spans="3:80" x14ac:dyDescent="0.25">
      <c r="C36" s="9" t="s">
        <v>571</v>
      </c>
      <c r="D36" s="4" t="s">
        <v>573</v>
      </c>
      <c r="F36" s="25">
        <v>17</v>
      </c>
      <c r="G36" s="25">
        <v>0</v>
      </c>
      <c r="H36" s="25">
        <v>3</v>
      </c>
      <c r="I36" s="25">
        <v>4</v>
      </c>
      <c r="J36" s="25">
        <v>31</v>
      </c>
      <c r="K36" s="136">
        <v>0.5</v>
      </c>
      <c r="L36" s="95">
        <v>130</v>
      </c>
      <c r="M36" s="147" t="s">
        <v>167</v>
      </c>
      <c r="N36" s="137"/>
      <c r="O36" s="1"/>
      <c r="P36" s="100">
        <v>1990</v>
      </c>
      <c r="Q36" s="124" t="s">
        <v>1070</v>
      </c>
      <c r="R36" s="112" t="s">
        <v>945</v>
      </c>
      <c r="S36" s="113" t="s">
        <v>1112</v>
      </c>
      <c r="T36" s="112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BO36" s="1"/>
      <c r="BV36" s="1"/>
      <c r="BX36" s="1"/>
      <c r="BY36" s="1"/>
      <c r="CB36" s="1"/>
    </row>
    <row r="37" spans="3:80" x14ac:dyDescent="0.25">
      <c r="C37" s="9" t="s">
        <v>892</v>
      </c>
      <c r="D37" s="4" t="s">
        <v>856</v>
      </c>
      <c r="F37" s="25">
        <v>10</v>
      </c>
      <c r="G37" s="25">
        <v>0</v>
      </c>
      <c r="H37" s="25">
        <v>1</v>
      </c>
      <c r="I37" s="25">
        <v>11</v>
      </c>
      <c r="J37" s="25">
        <v>41</v>
      </c>
      <c r="K37" s="136">
        <v>0.55400000000000005</v>
      </c>
      <c r="L37" s="95">
        <v>95</v>
      </c>
      <c r="M37" s="147" t="s">
        <v>167</v>
      </c>
      <c r="N37" s="137"/>
      <c r="O37" s="1"/>
      <c r="P37" s="100">
        <v>1989</v>
      </c>
      <c r="Q37" s="124" t="s">
        <v>1070</v>
      </c>
      <c r="R37" s="112" t="s">
        <v>1066</v>
      </c>
      <c r="S37" s="113" t="s">
        <v>1115</v>
      </c>
      <c r="T37" s="112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BO37" s="1"/>
      <c r="BV37" s="1"/>
      <c r="BX37" s="1"/>
      <c r="BY37" s="1"/>
      <c r="CB37" s="1"/>
    </row>
    <row r="38" spans="3:80" x14ac:dyDescent="0.25">
      <c r="C38" s="9" t="s">
        <v>806</v>
      </c>
      <c r="D38" s="4" t="s">
        <v>1</v>
      </c>
      <c r="F38" s="25">
        <v>14</v>
      </c>
      <c r="G38" s="25">
        <v>1</v>
      </c>
      <c r="H38" s="25">
        <v>3</v>
      </c>
      <c r="I38" s="25">
        <v>6</v>
      </c>
      <c r="J38" s="25">
        <v>35</v>
      </c>
      <c r="K38" s="136">
        <v>0.45500000000000002</v>
      </c>
      <c r="L38" s="95">
        <v>71</v>
      </c>
      <c r="M38" s="147" t="s">
        <v>167</v>
      </c>
      <c r="N38" s="137"/>
      <c r="O38" s="1"/>
      <c r="P38" s="100">
        <v>1988</v>
      </c>
      <c r="Q38" s="120" t="s">
        <v>1071</v>
      </c>
      <c r="R38" s="100" t="s">
        <v>1059</v>
      </c>
      <c r="S38" s="114" t="s">
        <v>1115</v>
      </c>
      <c r="T38" s="100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BO38" s="1"/>
      <c r="BV38" s="1"/>
      <c r="BX38" s="1"/>
      <c r="BY38" s="1"/>
      <c r="CB38" s="1"/>
    </row>
    <row r="39" spans="3:80" x14ac:dyDescent="0.25">
      <c r="C39" s="9" t="s">
        <v>807</v>
      </c>
      <c r="D39" s="4" t="s">
        <v>824</v>
      </c>
      <c r="F39" s="25">
        <v>8</v>
      </c>
      <c r="G39" s="25">
        <v>0</v>
      </c>
      <c r="H39" s="25">
        <v>1</v>
      </c>
      <c r="I39" s="25">
        <v>1</v>
      </c>
      <c r="J39" s="25">
        <v>4</v>
      </c>
      <c r="K39" s="136">
        <v>0.36399999999999999</v>
      </c>
      <c r="L39" s="95">
        <v>21.7</v>
      </c>
      <c r="M39" s="147" t="s">
        <v>167</v>
      </c>
      <c r="N39" s="137"/>
      <c r="O39" s="1"/>
      <c r="P39" s="100">
        <v>1987</v>
      </c>
      <c r="Q39" s="124" t="s">
        <v>1070</v>
      </c>
      <c r="R39" s="112" t="s">
        <v>1057</v>
      </c>
      <c r="S39" s="113"/>
      <c r="T39" s="112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BO39" s="1"/>
      <c r="BV39" s="1"/>
      <c r="BX39" s="1"/>
      <c r="BY39" s="1"/>
      <c r="CB39" s="1"/>
    </row>
    <row r="40" spans="3:80" x14ac:dyDescent="0.25">
      <c r="C40" s="9" t="s">
        <v>1481</v>
      </c>
      <c r="D40" s="4" t="s">
        <v>1</v>
      </c>
      <c r="F40" s="25"/>
      <c r="G40" s="25"/>
      <c r="H40" s="25"/>
      <c r="I40" s="25"/>
      <c r="J40" s="25"/>
      <c r="K40" s="136"/>
      <c r="L40" s="95">
        <v>3.7</v>
      </c>
      <c r="M40" s="147" t="s">
        <v>167</v>
      </c>
      <c r="N40" s="137"/>
      <c r="O40" s="1"/>
      <c r="P40" s="100">
        <v>1986</v>
      </c>
      <c r="Q40" s="124" t="s">
        <v>1070</v>
      </c>
      <c r="R40" s="112" t="s">
        <v>1057</v>
      </c>
      <c r="S40" s="113"/>
      <c r="T40" s="112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BO40" s="1"/>
      <c r="BV40" s="1"/>
      <c r="BX40" s="1"/>
      <c r="BY40" s="1"/>
      <c r="CB40" s="1"/>
    </row>
    <row r="41" spans="3:80" x14ac:dyDescent="0.25">
      <c r="C41" s="9" t="s">
        <v>1479</v>
      </c>
      <c r="D41" s="4" t="s">
        <v>713</v>
      </c>
      <c r="F41" s="25"/>
      <c r="G41" s="25"/>
      <c r="H41" s="25"/>
      <c r="I41" s="25"/>
      <c r="J41" s="25"/>
      <c r="K41" s="136"/>
      <c r="L41" s="95"/>
      <c r="M41" s="147" t="s">
        <v>167</v>
      </c>
      <c r="N41" s="137"/>
      <c r="O41" s="1"/>
      <c r="P41" s="100">
        <v>1985</v>
      </c>
      <c r="Q41" s="120" t="s">
        <v>1071</v>
      </c>
      <c r="R41" s="100" t="s">
        <v>1059</v>
      </c>
      <c r="S41" s="114"/>
      <c r="T41" s="100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BO41" s="1"/>
      <c r="BV41" s="1"/>
      <c r="BX41" s="1"/>
      <c r="BY41" s="1"/>
      <c r="CB41" s="1"/>
    </row>
    <row r="42" spans="3:80" x14ac:dyDescent="0.25">
      <c r="C42" s="142" t="s">
        <v>1478</v>
      </c>
      <c r="D42" s="4" t="s">
        <v>164</v>
      </c>
      <c r="F42" s="25"/>
      <c r="G42" s="25"/>
      <c r="H42" s="25"/>
      <c r="I42" s="25"/>
      <c r="J42" s="25"/>
      <c r="K42" s="136"/>
      <c r="L42" s="95"/>
      <c r="M42" s="147" t="s">
        <v>167</v>
      </c>
      <c r="N42" s="137"/>
      <c r="O42" s="1"/>
      <c r="P42" s="100">
        <v>1984</v>
      </c>
      <c r="Q42" s="124" t="s">
        <v>1070</v>
      </c>
      <c r="R42" s="112" t="s">
        <v>1057</v>
      </c>
      <c r="S42" s="113"/>
      <c r="T42" s="112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BO42" s="1"/>
      <c r="BV42" s="1"/>
      <c r="BX42" s="1"/>
      <c r="BY42" s="1"/>
      <c r="CB42" s="1"/>
    </row>
    <row r="43" spans="3:80" x14ac:dyDescent="0.25">
      <c r="C43" s="9" t="s">
        <v>1480</v>
      </c>
      <c r="D43" s="4" t="s">
        <v>1</v>
      </c>
      <c r="F43" s="25"/>
      <c r="G43" s="25"/>
      <c r="H43" s="25"/>
      <c r="I43" s="25"/>
      <c r="J43" s="25"/>
      <c r="K43" s="136"/>
      <c r="L43" s="95"/>
      <c r="M43" s="147" t="s">
        <v>167</v>
      </c>
      <c r="N43" s="137"/>
      <c r="O43" s="1"/>
      <c r="P43" s="100">
        <v>1983</v>
      </c>
      <c r="Q43" s="124" t="s">
        <v>1070</v>
      </c>
      <c r="R43" s="112" t="s">
        <v>1063</v>
      </c>
      <c r="S43" s="113"/>
      <c r="T43" s="112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BO43" s="1"/>
      <c r="BV43" s="1"/>
      <c r="BX43" s="1"/>
      <c r="BY43" s="1"/>
      <c r="CB43" s="1"/>
    </row>
    <row r="44" spans="3:80" x14ac:dyDescent="0.25">
      <c r="C44" s="16" t="s">
        <v>1477</v>
      </c>
      <c r="D44" s="63" t="s">
        <v>23</v>
      </c>
      <c r="E44" s="19"/>
      <c r="F44" s="53"/>
      <c r="G44" s="53"/>
      <c r="H44" s="53"/>
      <c r="I44" s="53"/>
      <c r="J44" s="53"/>
      <c r="K44" s="144"/>
      <c r="L44" s="149"/>
      <c r="M44" s="150" t="s">
        <v>167</v>
      </c>
      <c r="N44" s="151"/>
      <c r="O44" s="1"/>
      <c r="P44" s="100">
        <v>1982</v>
      </c>
      <c r="Q44" s="119" t="s">
        <v>1054</v>
      </c>
      <c r="R44" s="107" t="s">
        <v>1058</v>
      </c>
      <c r="S44" s="108" t="s">
        <v>145</v>
      </c>
      <c r="T44" s="107">
        <v>18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BO44" s="1"/>
      <c r="BV44" s="1"/>
      <c r="BX44" s="1"/>
      <c r="BY44" s="1"/>
      <c r="CB44" s="1"/>
    </row>
    <row r="45" spans="3:80" x14ac:dyDescent="0.25">
      <c r="F45" s="25"/>
      <c r="G45" s="25"/>
      <c r="H45" s="25"/>
      <c r="I45" s="25"/>
      <c r="J45" s="25"/>
      <c r="K45" s="25"/>
      <c r="L45" s="25"/>
      <c r="M45" s="25"/>
      <c r="N45" s="57"/>
      <c r="O45" s="1"/>
      <c r="P45" s="100">
        <v>1981</v>
      </c>
      <c r="Q45" s="119" t="s">
        <v>1054</v>
      </c>
      <c r="R45" s="107" t="s">
        <v>1057</v>
      </c>
      <c r="S45" s="108" t="s">
        <v>143</v>
      </c>
      <c r="T45" s="107">
        <v>18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BO45" s="1"/>
      <c r="BV45" s="1"/>
      <c r="BX45" s="1"/>
      <c r="BY45" s="1"/>
      <c r="CB45" s="1"/>
    </row>
    <row r="46" spans="3:80" x14ac:dyDescent="0.25">
      <c r="C46" s="12" t="s">
        <v>1171</v>
      </c>
      <c r="D46" s="60" t="s">
        <v>1131</v>
      </c>
      <c r="E46" s="20"/>
      <c r="F46" s="24" t="s">
        <v>52</v>
      </c>
      <c r="G46" s="24" t="s">
        <v>53</v>
      </c>
      <c r="H46" s="24" t="s">
        <v>54</v>
      </c>
      <c r="I46" s="24" t="s">
        <v>55</v>
      </c>
      <c r="J46" s="24" t="s">
        <v>56</v>
      </c>
      <c r="K46" s="24" t="s">
        <v>57</v>
      </c>
      <c r="L46" s="24" t="s">
        <v>1168</v>
      </c>
      <c r="M46" s="60">
        <v>2024</v>
      </c>
      <c r="N46" s="152" t="s">
        <v>1167</v>
      </c>
      <c r="O46" s="1"/>
      <c r="P46" s="100">
        <v>1980</v>
      </c>
      <c r="Q46" s="119" t="s">
        <v>1054</v>
      </c>
      <c r="R46" s="107" t="s">
        <v>1065</v>
      </c>
      <c r="S46" s="108" t="s">
        <v>139</v>
      </c>
      <c r="T46" s="107">
        <v>15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BO46" s="1"/>
      <c r="BV46" s="1"/>
      <c r="BX46" s="1"/>
      <c r="BY46" s="1"/>
      <c r="CB46" s="1"/>
    </row>
    <row r="47" spans="3:80" x14ac:dyDescent="0.25">
      <c r="C47" s="159" t="s">
        <v>174</v>
      </c>
      <c r="D47" s="27">
        <v>34747</v>
      </c>
      <c r="E47" s="4" t="s">
        <v>175</v>
      </c>
      <c r="F47" s="25">
        <v>187</v>
      </c>
      <c r="G47" s="25">
        <v>4</v>
      </c>
      <c r="H47" s="25">
        <v>190</v>
      </c>
      <c r="I47" s="25">
        <v>77</v>
      </c>
      <c r="J47" s="25">
        <v>488</v>
      </c>
      <c r="K47" s="136">
        <v>0.53600000000000003</v>
      </c>
      <c r="L47" s="95">
        <v>541.29999999999995</v>
      </c>
      <c r="M47" s="4"/>
      <c r="N47" s="37" t="s">
        <v>27</v>
      </c>
      <c r="O47" s="1"/>
      <c r="P47" s="100">
        <v>1979</v>
      </c>
      <c r="Q47" s="119" t="s">
        <v>1054</v>
      </c>
      <c r="R47" s="107" t="s">
        <v>945</v>
      </c>
      <c r="S47" s="108" t="s">
        <v>139</v>
      </c>
      <c r="T47" s="107">
        <v>16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BO47" s="1"/>
      <c r="BV47" s="1"/>
      <c r="BX47" s="1"/>
      <c r="BY47" s="1"/>
      <c r="CB47" s="1"/>
    </row>
    <row r="48" spans="3:80" x14ac:dyDescent="0.25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57"/>
      <c r="O48" s="1"/>
      <c r="P48" s="100">
        <v>1978</v>
      </c>
      <c r="Q48" s="119" t="s">
        <v>1054</v>
      </c>
      <c r="R48" s="107" t="s">
        <v>945</v>
      </c>
      <c r="S48" s="108" t="s">
        <v>147</v>
      </c>
      <c r="T48" s="107">
        <v>16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BO48" s="1"/>
      <c r="BV48" s="1"/>
      <c r="BX48" s="1"/>
      <c r="BY48" s="1"/>
      <c r="CB48" s="1"/>
    </row>
    <row r="49" spans="1:80" x14ac:dyDescent="0.25">
      <c r="A49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9"/>
      <c r="O49" s="1"/>
      <c r="P49" s="100">
        <v>1977</v>
      </c>
      <c r="Q49" s="119" t="s">
        <v>1054</v>
      </c>
      <c r="R49" s="107" t="s">
        <v>1059</v>
      </c>
      <c r="S49" s="108" t="s">
        <v>137</v>
      </c>
      <c r="T49" s="107">
        <v>16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BO49" s="1"/>
      <c r="BV49" s="1"/>
      <c r="BX49" s="1"/>
      <c r="BY49" s="1"/>
      <c r="CB49" s="1"/>
    </row>
    <row r="50" spans="1:80" x14ac:dyDescent="0.25">
      <c r="A50"/>
      <c r="C50" s="177"/>
      <c r="D50" s="177"/>
      <c r="E50" s="177"/>
      <c r="F50" s="179"/>
      <c r="G50" s="179"/>
      <c r="H50" s="179"/>
      <c r="I50" s="184"/>
      <c r="J50" s="184"/>
      <c r="K50" s="184"/>
      <c r="L50" s="184"/>
      <c r="M50" s="184"/>
      <c r="N50" s="179"/>
      <c r="O50" s="1"/>
      <c r="P50" s="100">
        <v>1976</v>
      </c>
      <c r="Q50" s="119" t="s">
        <v>1054</v>
      </c>
      <c r="R50" s="107" t="s">
        <v>945</v>
      </c>
      <c r="S50" s="108" t="s">
        <v>137</v>
      </c>
      <c r="T50" s="107">
        <v>16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BO50" s="1"/>
      <c r="BV50" s="1"/>
      <c r="BX50" s="1"/>
      <c r="BY50" s="1"/>
      <c r="CB50" s="1"/>
    </row>
    <row r="51" spans="1:80" x14ac:dyDescent="0.25">
      <c r="A51"/>
      <c r="C51" s="177"/>
      <c r="D51" s="177"/>
      <c r="E51" s="177"/>
      <c r="F51" s="179"/>
      <c r="G51" s="179"/>
      <c r="H51" s="179"/>
      <c r="I51" s="184"/>
      <c r="J51" s="184"/>
      <c r="K51" s="184"/>
      <c r="L51" s="184"/>
      <c r="M51" s="184"/>
      <c r="N51" s="179"/>
      <c r="O51" s="1"/>
      <c r="P51" s="100">
        <v>1975</v>
      </c>
      <c r="Q51" s="119" t="s">
        <v>1054</v>
      </c>
      <c r="R51" s="107" t="s">
        <v>1066</v>
      </c>
      <c r="S51" s="108" t="s">
        <v>141</v>
      </c>
      <c r="T51" s="107">
        <v>16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O51" s="1"/>
      <c r="BV51" s="1"/>
      <c r="BX51" s="1"/>
      <c r="BY51" s="1"/>
      <c r="CB51" s="1"/>
    </row>
    <row r="52" spans="1:80" x14ac:dyDescent="0.25">
      <c r="A52"/>
      <c r="C52" s="177"/>
      <c r="D52" s="177"/>
      <c r="E52" s="177"/>
      <c r="F52" s="179"/>
      <c r="G52" s="179"/>
      <c r="H52" s="179"/>
      <c r="I52" s="184"/>
      <c r="J52" s="184"/>
      <c r="K52" s="184"/>
      <c r="L52" s="184"/>
      <c r="M52" s="184"/>
      <c r="N52" s="179"/>
      <c r="O52" s="1"/>
      <c r="P52" s="100">
        <v>1974</v>
      </c>
      <c r="Q52" s="120"/>
      <c r="R52" s="100"/>
      <c r="S52" s="114"/>
      <c r="T52" s="100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O52" s="1"/>
      <c r="BV52" s="1"/>
      <c r="BX52" s="1"/>
      <c r="BY52" s="1"/>
      <c r="CB52" s="1"/>
    </row>
    <row r="53" spans="1:80" x14ac:dyDescent="0.25">
      <c r="A53"/>
      <c r="C53" s="177"/>
      <c r="D53" s="177"/>
      <c r="E53" s="177"/>
      <c r="F53" s="179"/>
      <c r="G53" s="179"/>
      <c r="H53" s="179"/>
      <c r="I53" s="184"/>
      <c r="J53" s="184"/>
      <c r="K53" s="184"/>
      <c r="L53" s="184"/>
      <c r="M53" s="184"/>
      <c r="N53" s="179"/>
      <c r="O53" s="1"/>
      <c r="P53" s="100">
        <v>1973</v>
      </c>
      <c r="Q53" s="120"/>
      <c r="R53" s="100"/>
      <c r="S53" s="114"/>
      <c r="T53" s="100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O53" s="1"/>
      <c r="BV53" s="1"/>
      <c r="BX53" s="1"/>
      <c r="BY53" s="1"/>
      <c r="CB53" s="1"/>
    </row>
    <row r="54" spans="1:80" x14ac:dyDescent="0.25">
      <c r="A54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"/>
      <c r="P54" s="100">
        <v>1972</v>
      </c>
      <c r="Q54" s="120"/>
      <c r="R54" s="100"/>
      <c r="S54" s="114"/>
      <c r="T54" s="100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O54" s="1"/>
      <c r="BV54" s="1"/>
      <c r="BX54" s="1"/>
      <c r="BY54" s="1"/>
      <c r="CB54" s="1"/>
    </row>
    <row r="55" spans="1:80" x14ac:dyDescent="0.25">
      <c r="A55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"/>
      <c r="P55" s="100">
        <v>1971</v>
      </c>
      <c r="Q55" s="120"/>
      <c r="R55" s="100"/>
      <c r="S55" s="114"/>
      <c r="T55" s="100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O55" s="1"/>
      <c r="BV55" s="1"/>
      <c r="BX55" s="1"/>
      <c r="BY55" s="1"/>
      <c r="CB55" s="1"/>
    </row>
    <row r="56" spans="1:80" x14ac:dyDescent="0.25">
      <c r="A56"/>
      <c r="C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1"/>
      <c r="P56" s="100">
        <v>1970</v>
      </c>
      <c r="Q56" s="120"/>
      <c r="R56" s="100"/>
      <c r="S56" s="114"/>
      <c r="T56" s="100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O56" s="1"/>
      <c r="BV56" s="1"/>
      <c r="BX56" s="1"/>
      <c r="BY56" s="1"/>
      <c r="CB56" s="1"/>
    </row>
    <row r="57" spans="1:80" x14ac:dyDescent="0.25">
      <c r="A57"/>
      <c r="C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"/>
      <c r="P57" s="100">
        <v>1973</v>
      </c>
      <c r="Q57" s="112" t="s">
        <v>1170</v>
      </c>
      <c r="R57" s="112" t="s">
        <v>1064</v>
      </c>
      <c r="S57" s="113"/>
      <c r="T57" s="112">
        <v>18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O57" s="1"/>
      <c r="BV57" s="1"/>
      <c r="BX57" s="1"/>
      <c r="BY57" s="1"/>
      <c r="CB57" s="1"/>
    </row>
    <row r="58" spans="1:80" x14ac:dyDescent="0.25">
      <c r="A58"/>
      <c r="C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1"/>
      <c r="P58" s="100">
        <v>1972</v>
      </c>
      <c r="Q58" s="112" t="s">
        <v>1170</v>
      </c>
      <c r="R58" s="112" t="s">
        <v>1057</v>
      </c>
      <c r="S58" s="113"/>
      <c r="T58" s="112">
        <v>18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BO58" s="1"/>
      <c r="BV58" s="1"/>
      <c r="BX58" s="1"/>
      <c r="BY58" s="1"/>
      <c r="CB58" s="1"/>
    </row>
    <row r="59" spans="1:80" x14ac:dyDescent="0.25">
      <c r="A59" s="2"/>
      <c r="C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1"/>
      <c r="P59" s="100">
        <v>1971</v>
      </c>
      <c r="Q59" s="112" t="s">
        <v>1170</v>
      </c>
      <c r="R59" s="112" t="s">
        <v>1057</v>
      </c>
      <c r="S59" s="113"/>
      <c r="T59" s="112">
        <v>18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O59" s="1"/>
      <c r="BV59" s="1"/>
      <c r="BX59" s="1"/>
      <c r="BY59" s="1"/>
      <c r="CB59" s="1"/>
    </row>
    <row r="60" spans="1:80" x14ac:dyDescent="0.25">
      <c r="A60" s="2"/>
      <c r="C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1"/>
      <c r="P60" s="100">
        <v>1970</v>
      </c>
      <c r="Q60" s="112" t="s">
        <v>1170</v>
      </c>
      <c r="R60" s="112" t="s">
        <v>1065</v>
      </c>
      <c r="S60" s="113"/>
      <c r="T60" s="112">
        <v>18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BO60" s="1"/>
      <c r="BV60" s="1"/>
      <c r="BX60" s="1"/>
      <c r="BY60" s="1"/>
      <c r="CB60" s="1"/>
    </row>
    <row r="61" spans="1:80" x14ac:dyDescent="0.25">
      <c r="A61" s="2"/>
      <c r="C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1"/>
      <c r="Q61" s="3"/>
      <c r="R61" s="3"/>
      <c r="T61" s="7"/>
      <c r="U61" s="1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BO61" s="1"/>
      <c r="BV61" s="1"/>
      <c r="BX61" s="1"/>
      <c r="BY61" s="1"/>
      <c r="CB61" s="1"/>
    </row>
    <row r="62" spans="1:80" x14ac:dyDescent="0.25">
      <c r="A62"/>
      <c r="B62" s="2"/>
      <c r="C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1"/>
      <c r="Q62" s="3"/>
      <c r="R62" s="3"/>
      <c r="T62" s="7"/>
      <c r="U62" s="1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BO62" s="1"/>
      <c r="BV62" s="1"/>
      <c r="BX62" s="1"/>
      <c r="BY62" s="1"/>
      <c r="CB62" s="1"/>
    </row>
    <row r="63" spans="1:80" x14ac:dyDescent="0.25">
      <c r="A63"/>
      <c r="B63" s="2"/>
      <c r="C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1"/>
      <c r="Q63" s="3"/>
      <c r="R63" s="3"/>
      <c r="T63" s="7"/>
      <c r="U63" s="1"/>
      <c r="V63" s="1"/>
      <c r="W63" s="1"/>
      <c r="X63" s="1"/>
      <c r="Z63" s="1"/>
      <c r="AI63" s="1"/>
      <c r="AJ63" s="1"/>
      <c r="BO63" s="1"/>
      <c r="BV63" s="1"/>
      <c r="BX63" s="1"/>
      <c r="BY63" s="1"/>
      <c r="CB63" s="1"/>
    </row>
    <row r="64" spans="1:80" x14ac:dyDescent="0.25">
      <c r="A64"/>
      <c r="B64" s="2"/>
      <c r="C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1"/>
      <c r="Q64" s="3"/>
      <c r="R64" s="3"/>
      <c r="T64" s="7"/>
      <c r="U64" s="1"/>
      <c r="V64" s="1"/>
      <c r="W64" s="1"/>
      <c r="X64" s="1"/>
      <c r="Z64" s="1"/>
      <c r="AI64" s="1"/>
      <c r="AJ64" s="1"/>
      <c r="BO64" s="1"/>
      <c r="BV64" s="1"/>
      <c r="BX64" s="1"/>
      <c r="BY64" s="1"/>
      <c r="CB64" s="1"/>
    </row>
    <row r="65" spans="1:80" x14ac:dyDescent="0.25">
      <c r="A65"/>
      <c r="B65" s="2"/>
      <c r="C65" s="7"/>
      <c r="D65" s="7"/>
      <c r="E65" s="7"/>
      <c r="J65" s="25"/>
      <c r="K65" s="25"/>
      <c r="L65" s="25"/>
      <c r="N65" s="25"/>
      <c r="O65" s="1"/>
      <c r="Q65" s="3"/>
      <c r="R65" s="3"/>
      <c r="T65" s="7"/>
      <c r="U65" s="1"/>
      <c r="V65" s="1"/>
      <c r="W65" s="1"/>
      <c r="X65" s="1"/>
      <c r="Z65" s="1"/>
      <c r="AI65" s="1"/>
      <c r="AJ65" s="1"/>
      <c r="BO65" s="1"/>
      <c r="BV65" s="1"/>
      <c r="BX65" s="1"/>
      <c r="BY65" s="1"/>
      <c r="CB65" s="1"/>
    </row>
    <row r="66" spans="1:80" x14ac:dyDescent="0.25">
      <c r="A66"/>
      <c r="B66" s="2"/>
      <c r="C66" s="7"/>
      <c r="D66" s="7"/>
      <c r="E66" s="7"/>
      <c r="J66" s="25"/>
      <c r="K66" s="25"/>
      <c r="L66" s="25"/>
      <c r="N66" s="25"/>
      <c r="O66" s="1"/>
      <c r="Q66" s="3"/>
      <c r="R66" s="3"/>
      <c r="T66" s="7"/>
      <c r="U66" s="1"/>
      <c r="V66" s="1"/>
      <c r="W66" s="1"/>
      <c r="X66" s="1"/>
      <c r="Z66" s="1"/>
      <c r="AI66" s="1"/>
      <c r="AJ66" s="1"/>
      <c r="BO66" s="1"/>
      <c r="BV66" s="1"/>
      <c r="BX66" s="1"/>
      <c r="BY66" s="1"/>
      <c r="CB66" s="1"/>
    </row>
    <row r="67" spans="1:80" x14ac:dyDescent="0.25">
      <c r="A67"/>
      <c r="B67" s="2"/>
      <c r="C67" s="7"/>
      <c r="D67" s="7"/>
      <c r="E67" s="7"/>
      <c r="J67" s="25"/>
      <c r="K67" s="25"/>
      <c r="L67" s="25"/>
      <c r="N67" s="25"/>
      <c r="O67" s="1"/>
      <c r="Q67" s="3"/>
      <c r="R67" s="3"/>
      <c r="T67" s="7"/>
      <c r="U67" s="1"/>
      <c r="V67" s="1"/>
      <c r="W67" s="1"/>
      <c r="X67" s="1"/>
      <c r="Z67" s="1"/>
      <c r="AI67" s="1"/>
      <c r="AJ67" s="1"/>
      <c r="BO67" s="1"/>
      <c r="BV67" s="1"/>
      <c r="BX67" s="1"/>
      <c r="BY67" s="1"/>
      <c r="CB67" s="1"/>
    </row>
    <row r="68" spans="1:80" x14ac:dyDescent="0.25">
      <c r="A68"/>
      <c r="C68" s="7"/>
      <c r="D68" s="7"/>
      <c r="E68" s="7"/>
      <c r="J68" s="25"/>
      <c r="K68" s="25"/>
      <c r="L68" s="25"/>
      <c r="N68" s="25"/>
      <c r="O68" s="1"/>
      <c r="Q68" s="3"/>
      <c r="R68" s="3"/>
      <c r="T68" s="7"/>
      <c r="U68" s="1"/>
      <c r="V68" s="1"/>
      <c r="W68" s="1"/>
      <c r="X68" s="1"/>
      <c r="AI68" s="1"/>
      <c r="AJ68" s="1"/>
      <c r="BO68" s="1"/>
      <c r="BV68" s="1"/>
      <c r="BX68" s="1"/>
      <c r="BY68" s="1"/>
      <c r="CB68" s="1"/>
    </row>
    <row r="69" spans="1:80" x14ac:dyDescent="0.25">
      <c r="A69"/>
      <c r="C69" s="7"/>
      <c r="D69" s="7"/>
      <c r="E69" s="7"/>
      <c r="J69" s="25"/>
      <c r="K69" s="25"/>
      <c r="L69" s="25"/>
      <c r="N69" s="25"/>
      <c r="O69" s="1"/>
      <c r="Q69" s="3"/>
      <c r="R69" s="3"/>
      <c r="T69" s="7"/>
      <c r="U69" s="1"/>
      <c r="V69" s="1"/>
      <c r="W69" s="1"/>
      <c r="X69" s="1"/>
      <c r="AI69" s="1"/>
      <c r="AJ69" s="1"/>
      <c r="BO69" s="1"/>
      <c r="BV69" s="1"/>
      <c r="BX69" s="1"/>
      <c r="BY69" s="1"/>
      <c r="CB69" s="1"/>
    </row>
    <row r="70" spans="1:80" x14ac:dyDescent="0.25">
      <c r="A70"/>
      <c r="C70" s="7"/>
      <c r="D70" s="7"/>
      <c r="E70" s="7"/>
      <c r="J70" s="25"/>
      <c r="K70" s="25"/>
      <c r="L70" s="25"/>
      <c r="N70" s="25"/>
      <c r="O70" s="1"/>
      <c r="P70" s="1"/>
      <c r="Q70" s="1"/>
      <c r="R70" s="1"/>
      <c r="S70" s="1"/>
      <c r="T70" s="2"/>
      <c r="U70" s="1"/>
      <c r="V70" s="1"/>
      <c r="W70" s="1"/>
      <c r="X70" s="1"/>
      <c r="AI70" s="1"/>
      <c r="AJ70" s="1"/>
      <c r="BO70" s="1"/>
      <c r="BV70" s="1"/>
      <c r="BX70" s="1"/>
      <c r="BY70" s="1"/>
      <c r="CB70" s="1"/>
    </row>
    <row r="71" spans="1:80" x14ac:dyDescent="0.25">
      <c r="A71"/>
      <c r="C71" s="7"/>
      <c r="D71" s="7"/>
      <c r="E71" s="7"/>
      <c r="J71" s="25"/>
      <c r="K71" s="25"/>
      <c r="L71" s="25"/>
      <c r="N71" s="25"/>
      <c r="O71" s="1"/>
      <c r="P71" s="1"/>
      <c r="Q71" s="1"/>
      <c r="R71" s="1"/>
      <c r="S71" s="1"/>
      <c r="T71" s="2"/>
      <c r="U71" s="1"/>
      <c r="V71" s="1"/>
      <c r="W71" s="1"/>
      <c r="X71" s="1"/>
      <c r="AI71" s="1"/>
      <c r="AJ71" s="1"/>
      <c r="BO71" s="1"/>
      <c r="BV71" s="1"/>
      <c r="BX71" s="1"/>
      <c r="BY71" s="1"/>
      <c r="CB71" s="1"/>
    </row>
    <row r="72" spans="1:80" x14ac:dyDescent="0.25">
      <c r="A72"/>
      <c r="C72" s="7"/>
      <c r="D72" s="7"/>
      <c r="E72" s="7"/>
      <c r="J72" s="25"/>
      <c r="K72" s="25"/>
      <c r="L72" s="25"/>
      <c r="N72" s="25"/>
      <c r="O72" s="1"/>
      <c r="P72" s="1"/>
      <c r="Q72" s="1"/>
      <c r="R72" s="1"/>
      <c r="S72" s="1"/>
      <c r="T72" s="2"/>
      <c r="U72" s="1"/>
      <c r="V72" s="1"/>
      <c r="W72" s="1"/>
      <c r="X72" s="1"/>
      <c r="AI72" s="1"/>
      <c r="AJ72" s="1"/>
      <c r="BO72" s="1"/>
      <c r="BV72" s="1"/>
      <c r="BX72" s="1"/>
      <c r="BY72" s="1"/>
      <c r="CB72" s="1"/>
    </row>
    <row r="73" spans="1:80" x14ac:dyDescent="0.25">
      <c r="A73"/>
      <c r="C73" s="7"/>
      <c r="D73" s="7"/>
      <c r="E73" s="7"/>
      <c r="J73" s="25"/>
      <c r="K73" s="25"/>
      <c r="L73" s="25"/>
      <c r="N73" s="25"/>
      <c r="O73" s="1"/>
      <c r="P73" s="1"/>
      <c r="Q73" s="1"/>
      <c r="R73" s="1"/>
      <c r="S73" s="1"/>
      <c r="T73" s="2"/>
      <c r="U73" s="1"/>
      <c r="V73" s="1"/>
      <c r="W73" s="1"/>
      <c r="X73" s="1"/>
      <c r="AI73" s="1"/>
      <c r="AJ73" s="1"/>
      <c r="BO73" s="1"/>
      <c r="BV73" s="1"/>
      <c r="BX73" s="1"/>
      <c r="BY73" s="1"/>
      <c r="CB73" s="1"/>
    </row>
    <row r="74" spans="1:80" x14ac:dyDescent="0.25">
      <c r="A74"/>
      <c r="C74" s="7"/>
      <c r="D74" s="7"/>
      <c r="E74" s="7"/>
      <c r="J74" s="25"/>
      <c r="K74" s="25"/>
      <c r="L74" s="25"/>
      <c r="N74" s="25"/>
      <c r="O74" s="1"/>
      <c r="P74" s="1"/>
      <c r="Q74" s="1"/>
      <c r="R74" s="1"/>
      <c r="S74" s="1"/>
      <c r="T74" s="2"/>
      <c r="U74" s="1"/>
      <c r="V74" s="1"/>
      <c r="W74" s="1"/>
      <c r="X74" s="1"/>
      <c r="AI74" s="1"/>
      <c r="AJ74" s="1"/>
      <c r="BO74" s="1"/>
      <c r="BV74" s="1"/>
      <c r="BX74" s="1"/>
      <c r="BY74" s="1"/>
      <c r="CB74" s="1"/>
    </row>
    <row r="75" spans="1:80" x14ac:dyDescent="0.25">
      <c r="A75"/>
      <c r="C75" s="7"/>
      <c r="D75" s="7"/>
      <c r="E75" s="7"/>
      <c r="J75" s="25"/>
      <c r="K75" s="25"/>
      <c r="L75" s="25"/>
      <c r="N75" s="25"/>
      <c r="O75" s="1"/>
      <c r="P75" s="1"/>
      <c r="Q75" s="1"/>
      <c r="R75" s="1"/>
      <c r="S75" s="1"/>
      <c r="T75" s="2"/>
      <c r="U75" s="1"/>
      <c r="V75" s="1"/>
      <c r="W75" s="1"/>
      <c r="X75" s="1"/>
      <c r="AI75" s="1"/>
      <c r="AJ75" s="1"/>
      <c r="BO75" s="1"/>
      <c r="BV75" s="1"/>
      <c r="BX75" s="1"/>
      <c r="BY75" s="1"/>
      <c r="CB75" s="1"/>
    </row>
    <row r="76" spans="1:80" x14ac:dyDescent="0.25">
      <c r="C76" s="7"/>
      <c r="D76" s="7"/>
      <c r="E76" s="7"/>
      <c r="J76" s="25"/>
      <c r="K76" s="25"/>
      <c r="L76" s="25"/>
      <c r="N76" s="25"/>
      <c r="O76" s="1"/>
      <c r="P76" s="1"/>
      <c r="Q76" s="1"/>
      <c r="R76" s="1"/>
      <c r="S76" s="1"/>
      <c r="T76" s="2"/>
      <c r="U76" s="1"/>
      <c r="V76" s="1"/>
      <c r="W76" s="1"/>
      <c r="X76" s="1"/>
      <c r="AI76" s="1"/>
      <c r="AJ76" s="1"/>
      <c r="BO76" s="1"/>
      <c r="BV76" s="1"/>
      <c r="BX76" s="1"/>
      <c r="BY76" s="1"/>
      <c r="CB76" s="1"/>
    </row>
    <row r="77" spans="1:80" x14ac:dyDescent="0.25">
      <c r="A77"/>
      <c r="C77" s="7"/>
      <c r="D77" s="7"/>
      <c r="E77" s="7"/>
      <c r="J77" s="25"/>
      <c r="K77" s="25"/>
      <c r="L77" s="25"/>
      <c r="N77" s="25"/>
      <c r="O77" s="1"/>
      <c r="P77" s="1"/>
      <c r="Q77" s="1"/>
      <c r="R77" s="1"/>
      <c r="S77" s="1"/>
      <c r="T77" s="2"/>
      <c r="U77" s="1"/>
      <c r="V77" s="1"/>
      <c r="W77" s="1"/>
      <c r="X77" s="1"/>
      <c r="AI77" s="1"/>
      <c r="AJ77" s="1"/>
      <c r="BO77" s="1"/>
      <c r="BV77" s="1"/>
      <c r="BX77" s="1"/>
      <c r="BY77" s="1"/>
      <c r="CB77" s="1"/>
    </row>
    <row r="78" spans="1:80" x14ac:dyDescent="0.25">
      <c r="A78"/>
      <c r="C78" s="7"/>
      <c r="D78" s="7"/>
      <c r="E78" s="7"/>
      <c r="J78" s="25"/>
      <c r="K78" s="25"/>
      <c r="L78" s="25"/>
      <c r="N78" s="25"/>
      <c r="O78" s="1"/>
      <c r="P78" s="1"/>
      <c r="Q78" s="1"/>
      <c r="R78" s="1"/>
      <c r="S78" s="1"/>
      <c r="T78" s="2"/>
      <c r="U78" s="1"/>
      <c r="V78" s="1"/>
      <c r="W78" s="1"/>
      <c r="X78" s="1"/>
      <c r="AI78" s="1"/>
      <c r="AJ78" s="1"/>
      <c r="BO78" s="1"/>
      <c r="BV78" s="1"/>
      <c r="BX78" s="1"/>
      <c r="BY78" s="1"/>
      <c r="CB78" s="1"/>
    </row>
    <row r="79" spans="1:80" x14ac:dyDescent="0.25">
      <c r="A79"/>
      <c r="C79" s="7"/>
      <c r="D79" s="7"/>
      <c r="E79" s="7"/>
      <c r="J79" s="25"/>
      <c r="K79" s="25"/>
      <c r="L79" s="25"/>
      <c r="N79" s="25"/>
      <c r="O79" s="1"/>
      <c r="P79" s="1"/>
      <c r="Q79" s="1"/>
      <c r="R79" s="1"/>
      <c r="S79" s="1"/>
      <c r="T79" s="2"/>
      <c r="U79" s="1"/>
      <c r="V79" s="1"/>
      <c r="W79" s="1"/>
      <c r="X79" s="1"/>
      <c r="AI79" s="1"/>
      <c r="AJ79" s="1"/>
      <c r="BO79" s="1"/>
      <c r="BV79" s="1"/>
      <c r="BX79" s="1"/>
      <c r="BY79" s="1"/>
      <c r="CB79" s="1"/>
    </row>
    <row r="80" spans="1:80" x14ac:dyDescent="0.25">
      <c r="A80"/>
      <c r="C80" s="7"/>
      <c r="D80" s="7"/>
      <c r="E80" s="7"/>
      <c r="J80" s="25"/>
      <c r="K80" s="25"/>
      <c r="L80" s="25"/>
      <c r="N80" s="25"/>
      <c r="O80" s="1"/>
      <c r="P80" s="1"/>
      <c r="Q80" s="1"/>
      <c r="R80" s="1"/>
      <c r="S80" s="1"/>
      <c r="T80" s="2"/>
      <c r="U80" s="1"/>
      <c r="V80" s="1"/>
      <c r="W80" s="1"/>
      <c r="X80" s="1"/>
      <c r="AI80" s="1"/>
      <c r="AJ80" s="1"/>
      <c r="BO80" s="1"/>
      <c r="BV80" s="1"/>
      <c r="BX80" s="1"/>
      <c r="BY80" s="1"/>
      <c r="CB80" s="1"/>
    </row>
    <row r="81" spans="1:80" x14ac:dyDescent="0.25">
      <c r="A81"/>
      <c r="C81" s="7"/>
      <c r="D81" s="7"/>
      <c r="E81" s="7"/>
      <c r="J81" s="25"/>
      <c r="K81" s="25"/>
      <c r="L81" s="25"/>
      <c r="N81" s="25"/>
      <c r="O81" s="1"/>
      <c r="P81" s="1"/>
      <c r="Q81" s="1"/>
      <c r="R81" s="1"/>
      <c r="S81" s="1"/>
      <c r="T81" s="2"/>
      <c r="U81" s="1"/>
      <c r="V81" s="1"/>
      <c r="W81" s="1"/>
      <c r="X81" s="1"/>
      <c r="AI81" s="1"/>
      <c r="AJ81" s="1"/>
      <c r="BO81" s="1"/>
      <c r="BV81" s="1"/>
      <c r="BX81" s="1"/>
      <c r="BY81" s="1"/>
      <c r="CB81" s="1"/>
    </row>
    <row r="82" spans="1:80" x14ac:dyDescent="0.25">
      <c r="C82" s="7"/>
      <c r="D82" s="7"/>
      <c r="E82" s="7"/>
      <c r="J82" s="25"/>
      <c r="K82" s="25"/>
      <c r="L82" s="25"/>
      <c r="N82" s="25"/>
      <c r="O82" s="1"/>
      <c r="P82" s="1"/>
      <c r="Q82" s="1"/>
      <c r="R82" s="1"/>
      <c r="S82" s="1"/>
      <c r="T82" s="2"/>
      <c r="U82" s="1"/>
      <c r="V82" s="1"/>
      <c r="W82" s="1"/>
      <c r="X82" s="1"/>
      <c r="AI82" s="1"/>
      <c r="AJ82" s="1"/>
      <c r="BO82" s="1"/>
      <c r="BV82" s="1"/>
      <c r="BX82" s="1"/>
      <c r="BY82" s="1"/>
      <c r="CB82" s="1"/>
    </row>
    <row r="83" spans="1:80" x14ac:dyDescent="0.25">
      <c r="A83" s="2"/>
      <c r="C83" s="7"/>
      <c r="D83" s="7"/>
      <c r="E83" s="7"/>
      <c r="N83" s="25"/>
      <c r="O83" s="1"/>
      <c r="P83" s="1"/>
      <c r="Q83" s="1"/>
      <c r="R83" s="1"/>
      <c r="S83" s="1"/>
      <c r="T83" s="2"/>
      <c r="U83" s="1"/>
      <c r="V83" s="1"/>
      <c r="W83" s="1"/>
      <c r="X83" s="1"/>
      <c r="AI83" s="1"/>
      <c r="AJ83" s="1"/>
      <c r="BO83" s="1"/>
      <c r="BV83" s="1"/>
      <c r="BX83" s="1"/>
      <c r="BY83" s="1"/>
      <c r="CB83" s="1"/>
    </row>
    <row r="84" spans="1:80" x14ac:dyDescent="0.25">
      <c r="A84" s="2"/>
      <c r="C84" s="7"/>
      <c r="D84" s="7"/>
      <c r="E84" s="7"/>
      <c r="N84" s="25"/>
      <c r="O84" s="1"/>
      <c r="P84" s="1"/>
      <c r="Q84" s="1"/>
      <c r="R84" s="1"/>
      <c r="S84" s="1"/>
      <c r="T84" s="2"/>
      <c r="U84" s="1"/>
      <c r="V84" s="1"/>
      <c r="W84" s="1"/>
      <c r="X84" s="1"/>
      <c r="AI84" s="1"/>
      <c r="AJ84" s="1"/>
      <c r="BO84" s="1"/>
      <c r="BV84" s="1"/>
      <c r="BX84" s="1"/>
      <c r="BY84" s="1"/>
      <c r="CB84" s="1"/>
    </row>
    <row r="85" spans="1:80" x14ac:dyDescent="0.25">
      <c r="A85" s="2"/>
      <c r="C85" s="7"/>
      <c r="D85" s="7"/>
      <c r="E85" s="7"/>
      <c r="N85" s="25"/>
      <c r="O85" s="1"/>
      <c r="P85" s="1"/>
      <c r="Q85" s="1"/>
      <c r="R85" s="1"/>
      <c r="S85" s="1"/>
      <c r="T85" s="2"/>
      <c r="U85" s="1"/>
      <c r="V85" s="1"/>
      <c r="W85" s="1"/>
      <c r="X85" s="1"/>
      <c r="AI85" s="1"/>
      <c r="AJ85" s="1"/>
      <c r="BO85" s="1"/>
      <c r="BV85" s="1"/>
      <c r="BX85" s="1"/>
      <c r="BY85" s="1"/>
      <c r="CB85" s="1"/>
    </row>
    <row r="86" spans="1:80" x14ac:dyDescent="0.25">
      <c r="A86" s="2"/>
      <c r="C86" s="7"/>
      <c r="D86" s="7"/>
      <c r="E86" s="7"/>
      <c r="N86" s="25"/>
      <c r="O86" s="1"/>
      <c r="P86" s="1"/>
      <c r="Q86" s="1"/>
      <c r="R86" s="1"/>
      <c r="S86" s="1"/>
      <c r="T86" s="2"/>
      <c r="U86" s="1"/>
      <c r="V86" s="1"/>
      <c r="W86" s="1"/>
      <c r="X86" s="1"/>
      <c r="AI86" s="1"/>
      <c r="AJ86" s="1"/>
      <c r="BO86" s="1"/>
      <c r="BV86" s="1"/>
      <c r="BX86" s="1"/>
      <c r="BY86" s="1"/>
      <c r="CB86" s="1"/>
    </row>
    <row r="87" spans="1:80" x14ac:dyDescent="0.25">
      <c r="A87" s="2"/>
      <c r="C87" s="7"/>
      <c r="D87" s="7"/>
      <c r="E87" s="7"/>
      <c r="N87" s="25"/>
      <c r="O87" s="1"/>
      <c r="P87" s="1"/>
      <c r="Q87" s="1"/>
      <c r="R87" s="1"/>
      <c r="S87" s="1"/>
      <c r="T87" s="2"/>
      <c r="U87" s="1"/>
      <c r="V87" s="1"/>
      <c r="W87" s="1"/>
      <c r="X87" s="1"/>
      <c r="AI87" s="1"/>
      <c r="AJ87" s="1"/>
      <c r="BO87" s="1"/>
      <c r="BV87" s="1"/>
      <c r="BX87" s="1"/>
      <c r="BY87" s="1"/>
      <c r="CB87" s="1"/>
    </row>
    <row r="88" spans="1:80" x14ac:dyDescent="0.25">
      <c r="A88" s="2"/>
      <c r="C88" s="7"/>
      <c r="D88" s="7"/>
      <c r="E88" s="7"/>
      <c r="N88" s="25"/>
      <c r="O88" s="1"/>
      <c r="P88" s="1"/>
      <c r="Q88" s="1"/>
      <c r="R88" s="1"/>
      <c r="S88" s="1"/>
      <c r="T88" s="2"/>
      <c r="U88" s="1"/>
      <c r="V88" s="1"/>
      <c r="W88" s="1"/>
      <c r="X88" s="1"/>
      <c r="AI88" s="1"/>
      <c r="AJ88" s="1"/>
      <c r="BO88" s="1"/>
      <c r="BV88" s="1"/>
      <c r="BX88" s="1"/>
      <c r="BY88" s="1"/>
      <c r="CB88" s="1"/>
    </row>
    <row r="89" spans="1:80" x14ac:dyDescent="0.25">
      <c r="A89" s="2"/>
      <c r="C89" s="7"/>
      <c r="D89" s="7"/>
      <c r="E89" s="7"/>
      <c r="N89" s="25"/>
      <c r="O89" s="1"/>
      <c r="P89" s="1"/>
      <c r="Q89" s="1"/>
      <c r="R89" s="1"/>
      <c r="S89" s="1"/>
      <c r="T89" s="2"/>
      <c r="U89" s="1"/>
      <c r="V89" s="1"/>
      <c r="W89" s="1"/>
      <c r="X89" s="1"/>
      <c r="AI89" s="1"/>
      <c r="AJ89" s="1"/>
      <c r="BO89" s="1"/>
      <c r="BV89" s="1"/>
      <c r="BX89" s="1"/>
      <c r="BY89" s="1"/>
      <c r="CB89" s="1"/>
    </row>
    <row r="90" spans="1:80" x14ac:dyDescent="0.25">
      <c r="N90" s="25"/>
      <c r="BX90" s="1"/>
      <c r="BY90" s="1"/>
      <c r="CB90" s="1"/>
    </row>
    <row r="91" spans="1:80" x14ac:dyDescent="0.25">
      <c r="N91" s="25"/>
      <c r="BX91" s="1"/>
      <c r="BY91" s="1"/>
      <c r="CB91" s="1"/>
    </row>
    <row r="92" spans="1:80" x14ac:dyDescent="0.25">
      <c r="N92" s="25"/>
      <c r="CB92" s="1"/>
    </row>
    <row r="93" spans="1:80" x14ac:dyDescent="0.25">
      <c r="N93" s="25"/>
      <c r="CB93" s="1"/>
    </row>
    <row r="94" spans="1:80" x14ac:dyDescent="0.25">
      <c r="N94" s="25"/>
      <c r="CB94" s="1"/>
    </row>
    <row r="95" spans="1:80" x14ac:dyDescent="0.25">
      <c r="N95" s="25"/>
      <c r="CB95" s="1"/>
    </row>
    <row r="96" spans="1:80" x14ac:dyDescent="0.25">
      <c r="N96" s="25"/>
      <c r="CB96" s="1"/>
    </row>
    <row r="97" spans="14:80" x14ac:dyDescent="0.25">
      <c r="N97" s="25"/>
      <c r="CB97" s="1"/>
    </row>
    <row r="98" spans="14:80" x14ac:dyDescent="0.25">
      <c r="N98" s="25"/>
      <c r="CB98" s="1"/>
    </row>
    <row r="99" spans="14:80" x14ac:dyDescent="0.25">
      <c r="N99" s="25"/>
      <c r="CB99" s="1"/>
    </row>
    <row r="100" spans="14:80" x14ac:dyDescent="0.25">
      <c r="N100" s="25"/>
      <c r="CB100" s="1"/>
    </row>
    <row r="101" spans="14:80" x14ac:dyDescent="0.25">
      <c r="N101" s="25"/>
      <c r="CB101" s="1"/>
    </row>
    <row r="102" spans="14:80" x14ac:dyDescent="0.25">
      <c r="N102" s="25"/>
      <c r="CB102" s="1"/>
    </row>
    <row r="103" spans="14:80" x14ac:dyDescent="0.25">
      <c r="N103" s="25"/>
      <c r="CB103" s="1"/>
    </row>
    <row r="104" spans="14:80" x14ac:dyDescent="0.25">
      <c r="N104" s="25"/>
      <c r="CB104" s="1"/>
    </row>
    <row r="105" spans="14:80" x14ac:dyDescent="0.25">
      <c r="N105" s="25"/>
      <c r="CB105" s="1"/>
    </row>
    <row r="106" spans="14:80" x14ac:dyDescent="0.25">
      <c r="N106" s="25"/>
      <c r="CB106" s="1"/>
    </row>
    <row r="107" spans="14:80" x14ac:dyDescent="0.25">
      <c r="N107" s="25"/>
      <c r="CB107" s="1"/>
    </row>
    <row r="108" spans="14:80" x14ac:dyDescent="0.25">
      <c r="N108" s="25"/>
      <c r="CB108" s="1"/>
    </row>
    <row r="109" spans="14:80" x14ac:dyDescent="0.25">
      <c r="N109" s="25"/>
      <c r="CB109" s="1"/>
    </row>
    <row r="110" spans="14:80" x14ac:dyDescent="0.25">
      <c r="N110" s="25"/>
      <c r="CB110" s="1"/>
    </row>
    <row r="111" spans="14:80" x14ac:dyDescent="0.25">
      <c r="N111" s="25"/>
      <c r="CB111" s="1"/>
    </row>
    <row r="112" spans="14:80" x14ac:dyDescent="0.25">
      <c r="N112" s="25"/>
      <c r="CB112" s="1"/>
    </row>
    <row r="113" spans="14:80" x14ac:dyDescent="0.25">
      <c r="N113" s="25"/>
      <c r="CB113" s="1"/>
    </row>
    <row r="114" spans="14:80" x14ac:dyDescent="0.25">
      <c r="N114" s="25"/>
      <c r="CB114" s="1"/>
    </row>
    <row r="115" spans="14:80" x14ac:dyDescent="0.25">
      <c r="N115" s="25"/>
      <c r="CB115" s="1"/>
    </row>
    <row r="116" spans="14:80" x14ac:dyDescent="0.25">
      <c r="N116" s="25"/>
      <c r="CB116" s="1"/>
    </row>
    <row r="117" spans="14:80" x14ac:dyDescent="0.25">
      <c r="N117" s="25"/>
      <c r="CB117" s="1"/>
    </row>
    <row r="118" spans="14:80" x14ac:dyDescent="0.25">
      <c r="N118" s="25"/>
      <c r="CB118" s="1"/>
    </row>
    <row r="119" spans="14:80" x14ac:dyDescent="0.25">
      <c r="N119" s="25"/>
      <c r="CB119" s="1"/>
    </row>
    <row r="120" spans="14:80" x14ac:dyDescent="0.25">
      <c r="N120" s="25"/>
      <c r="CB120" s="1"/>
    </row>
    <row r="121" spans="14:80" x14ac:dyDescent="0.25">
      <c r="N121" s="25"/>
      <c r="CB121" s="1"/>
    </row>
    <row r="122" spans="14:80" x14ac:dyDescent="0.25">
      <c r="N122" s="25"/>
      <c r="CB122" s="1"/>
    </row>
    <row r="123" spans="14:80" x14ac:dyDescent="0.25">
      <c r="N123" s="25"/>
      <c r="CB123" s="1"/>
    </row>
    <row r="124" spans="14:80" x14ac:dyDescent="0.25">
      <c r="N124" s="25"/>
      <c r="CB124" s="1"/>
    </row>
    <row r="125" spans="14:80" x14ac:dyDescent="0.25">
      <c r="N125" s="25"/>
      <c r="CB125" s="1"/>
    </row>
    <row r="126" spans="14:80" x14ac:dyDescent="0.25">
      <c r="N126" s="25"/>
      <c r="CB126" s="1"/>
    </row>
    <row r="127" spans="14:80" x14ac:dyDescent="0.25">
      <c r="N127" s="25"/>
      <c r="CB127" s="1"/>
    </row>
    <row r="128" spans="14:80" x14ac:dyDescent="0.25">
      <c r="N128" s="25"/>
      <c r="CB128" s="1"/>
    </row>
    <row r="129" spans="14:80" x14ac:dyDescent="0.25">
      <c r="N129" s="25"/>
      <c r="CB129" s="1"/>
    </row>
    <row r="130" spans="14:80" x14ac:dyDescent="0.25">
      <c r="N130" s="25"/>
      <c r="CB130" s="1"/>
    </row>
    <row r="131" spans="14:80" x14ac:dyDescent="0.25">
      <c r="N131" s="25"/>
      <c r="CB131" s="1"/>
    </row>
    <row r="132" spans="14:80" x14ac:dyDescent="0.25">
      <c r="N132" s="25"/>
      <c r="CB132" s="1"/>
    </row>
    <row r="133" spans="14:80" x14ac:dyDescent="0.25">
      <c r="N133" s="25"/>
      <c r="CB133" s="1"/>
    </row>
    <row r="134" spans="14:80" x14ac:dyDescent="0.25">
      <c r="N134" s="25"/>
      <c r="CB134" s="1"/>
    </row>
    <row r="135" spans="14:80" x14ac:dyDescent="0.25">
      <c r="N135" s="25"/>
      <c r="CB135" s="1"/>
    </row>
    <row r="136" spans="14:80" x14ac:dyDescent="0.25">
      <c r="N136" s="25"/>
      <c r="CB136" s="1"/>
    </row>
    <row r="137" spans="14:80" x14ac:dyDescent="0.25">
      <c r="N137" s="25"/>
      <c r="CB137" s="1"/>
    </row>
    <row r="138" spans="14:80" x14ac:dyDescent="0.25">
      <c r="N138" s="25"/>
      <c r="CB138" s="1"/>
    </row>
    <row r="139" spans="14:80" x14ac:dyDescent="0.25">
      <c r="N139" s="25"/>
      <c r="CB139" s="1"/>
    </row>
    <row r="140" spans="14:80" x14ac:dyDescent="0.25">
      <c r="N140" s="25"/>
      <c r="CB140" s="1"/>
    </row>
    <row r="141" spans="14:80" x14ac:dyDescent="0.25">
      <c r="N141" s="25"/>
      <c r="CB141" s="1"/>
    </row>
    <row r="142" spans="14:80" x14ac:dyDescent="0.25">
      <c r="N142" s="25"/>
      <c r="CB142" s="1"/>
    </row>
    <row r="143" spans="14:80" x14ac:dyDescent="0.25">
      <c r="N143" s="25"/>
      <c r="CB143" s="1"/>
    </row>
    <row r="144" spans="14:80" x14ac:dyDescent="0.25">
      <c r="N144" s="25"/>
      <c r="CB144" s="1"/>
    </row>
    <row r="145" spans="14:80" x14ac:dyDescent="0.25">
      <c r="N145" s="25"/>
      <c r="CB145" s="1"/>
    </row>
    <row r="146" spans="14:80" x14ac:dyDescent="0.25">
      <c r="N146" s="25"/>
      <c r="CB146" s="1"/>
    </row>
    <row r="147" spans="14:80" x14ac:dyDescent="0.25">
      <c r="N147" s="25"/>
      <c r="CB147" s="1"/>
    </row>
    <row r="148" spans="14:80" x14ac:dyDescent="0.25">
      <c r="N148" s="25"/>
      <c r="CB148" s="1"/>
    </row>
    <row r="149" spans="14:80" x14ac:dyDescent="0.25">
      <c r="N149" s="25"/>
      <c r="CB149" s="1"/>
    </row>
    <row r="150" spans="14:80" x14ac:dyDescent="0.25">
      <c r="N150" s="25"/>
      <c r="CB150" s="1"/>
    </row>
    <row r="151" spans="14:80" x14ac:dyDescent="0.25">
      <c r="N151" s="25"/>
      <c r="CB151" s="1"/>
    </row>
    <row r="152" spans="14:80" x14ac:dyDescent="0.25">
      <c r="N152" s="25"/>
      <c r="CB152" s="1"/>
    </row>
    <row r="153" spans="14:80" x14ac:dyDescent="0.25">
      <c r="N153" s="25"/>
      <c r="CB153" s="1"/>
    </row>
    <row r="154" spans="14:80" x14ac:dyDescent="0.25">
      <c r="N154" s="25"/>
      <c r="CB154" s="1"/>
    </row>
    <row r="155" spans="14:80" x14ac:dyDescent="0.25">
      <c r="N155" s="25"/>
      <c r="CB155" s="1"/>
    </row>
    <row r="156" spans="14:80" x14ac:dyDescent="0.25">
      <c r="N156" s="25"/>
      <c r="CB156" s="1"/>
    </row>
    <row r="157" spans="14:80" x14ac:dyDescent="0.25">
      <c r="N157" s="25"/>
      <c r="CB157" s="1"/>
    </row>
    <row r="158" spans="14:80" x14ac:dyDescent="0.25">
      <c r="N158" s="25"/>
      <c r="CB158" s="1"/>
    </row>
    <row r="159" spans="14:80" x14ac:dyDescent="0.25">
      <c r="N159" s="25"/>
      <c r="CB159" s="1"/>
    </row>
    <row r="160" spans="14:80" x14ac:dyDescent="0.25">
      <c r="N160" s="25"/>
      <c r="CB160" s="1"/>
    </row>
    <row r="161" spans="14:80" x14ac:dyDescent="0.25">
      <c r="N161" s="25"/>
      <c r="CB161" s="1"/>
    </row>
    <row r="162" spans="14:80" x14ac:dyDescent="0.25">
      <c r="N162" s="25"/>
      <c r="CB162" s="1"/>
    </row>
    <row r="163" spans="14:80" x14ac:dyDescent="0.25">
      <c r="N163" s="25"/>
      <c r="CB163" s="1"/>
    </row>
    <row r="164" spans="14:80" x14ac:dyDescent="0.25">
      <c r="N164" s="25"/>
      <c r="CB164" s="1"/>
    </row>
    <row r="165" spans="14:80" x14ac:dyDescent="0.25">
      <c r="N165" s="25"/>
      <c r="CB165" s="1"/>
    </row>
    <row r="166" spans="14:80" x14ac:dyDescent="0.25">
      <c r="N166" s="25"/>
      <c r="CB166" s="1"/>
    </row>
    <row r="167" spans="14:80" x14ac:dyDescent="0.25">
      <c r="N167" s="25"/>
      <c r="CB167" s="1"/>
    </row>
    <row r="168" spans="14:80" x14ac:dyDescent="0.25">
      <c r="N168" s="25"/>
      <c r="CB168" s="1"/>
    </row>
    <row r="169" spans="14:80" x14ac:dyDescent="0.25">
      <c r="N169" s="25"/>
      <c r="CB169" s="1"/>
    </row>
    <row r="170" spans="14:80" x14ac:dyDescent="0.25">
      <c r="N170" s="25"/>
      <c r="CB170" s="1"/>
    </row>
    <row r="171" spans="14:80" x14ac:dyDescent="0.25">
      <c r="N171" s="25"/>
      <c r="CB171" s="1"/>
    </row>
    <row r="172" spans="14:80" x14ac:dyDescent="0.25">
      <c r="N172" s="25"/>
      <c r="CB172" s="1"/>
    </row>
    <row r="173" spans="14:80" x14ac:dyDescent="0.25">
      <c r="N173" s="25"/>
      <c r="CB173" s="1"/>
    </row>
    <row r="174" spans="14:80" x14ac:dyDescent="0.25">
      <c r="N174" s="25"/>
      <c r="CB174" s="1"/>
    </row>
    <row r="175" spans="14:80" x14ac:dyDescent="0.25">
      <c r="N175" s="25"/>
      <c r="CB175" s="1"/>
    </row>
    <row r="176" spans="14:80" x14ac:dyDescent="0.25">
      <c r="N176" s="25"/>
      <c r="CB176" s="1"/>
    </row>
    <row r="177" spans="14:80" x14ac:dyDescent="0.25">
      <c r="N177" s="25"/>
      <c r="CB177" s="1"/>
    </row>
    <row r="178" spans="14:80" x14ac:dyDescent="0.25">
      <c r="N178" s="25"/>
      <c r="CB178" s="1"/>
    </row>
    <row r="179" spans="14:80" x14ac:dyDescent="0.25">
      <c r="N179" s="25"/>
      <c r="CB179" s="1"/>
    </row>
    <row r="180" spans="14:80" x14ac:dyDescent="0.25">
      <c r="N180" s="25"/>
      <c r="CB180" s="1"/>
    </row>
    <row r="181" spans="14:80" x14ac:dyDescent="0.25">
      <c r="N181" s="25"/>
      <c r="CB181" s="1"/>
    </row>
    <row r="182" spans="14:80" x14ac:dyDescent="0.25">
      <c r="N182" s="25"/>
      <c r="CB182" s="1"/>
    </row>
    <row r="183" spans="14:80" x14ac:dyDescent="0.25">
      <c r="N183" s="25"/>
      <c r="CB183" s="1"/>
    </row>
    <row r="184" spans="14:80" x14ac:dyDescent="0.25">
      <c r="N184" s="25"/>
      <c r="CB184" s="1"/>
    </row>
    <row r="185" spans="14:80" x14ac:dyDescent="0.25">
      <c r="N185" s="25"/>
      <c r="CB185" s="1"/>
    </row>
    <row r="186" spans="14:80" x14ac:dyDescent="0.25">
      <c r="N186" s="25"/>
      <c r="CB186" s="1"/>
    </row>
    <row r="187" spans="14:80" x14ac:dyDescent="0.25">
      <c r="N187" s="25"/>
      <c r="CB187" s="1"/>
    </row>
    <row r="188" spans="14:80" x14ac:dyDescent="0.25">
      <c r="N188" s="25"/>
      <c r="CB188" s="1"/>
    </row>
    <row r="189" spans="14:80" x14ac:dyDescent="0.25">
      <c r="N189" s="25"/>
      <c r="CB189" s="1"/>
    </row>
    <row r="190" spans="14:80" x14ac:dyDescent="0.25">
      <c r="N190" s="25"/>
      <c r="CB190" s="1"/>
    </row>
    <row r="191" spans="14:80" x14ac:dyDescent="0.25">
      <c r="N191" s="25"/>
      <c r="CB191" s="1"/>
    </row>
    <row r="192" spans="14:80" x14ac:dyDescent="0.25">
      <c r="N192" s="25"/>
      <c r="CB192" s="1"/>
    </row>
    <row r="193" spans="14:80" x14ac:dyDescent="0.25">
      <c r="N193" s="25"/>
      <c r="CB193" s="1"/>
    </row>
    <row r="194" spans="14:80" x14ac:dyDescent="0.25">
      <c r="N194" s="25"/>
      <c r="CB194" s="1"/>
    </row>
    <row r="195" spans="14:80" x14ac:dyDescent="0.25">
      <c r="N195" s="25"/>
      <c r="CB195" s="1"/>
    </row>
    <row r="196" spans="14:80" x14ac:dyDescent="0.25">
      <c r="N196" s="25"/>
      <c r="CB196" s="1"/>
    </row>
    <row r="197" spans="14:80" x14ac:dyDescent="0.25">
      <c r="N197" s="25"/>
      <c r="CB197" s="1"/>
    </row>
    <row r="198" spans="14:80" x14ac:dyDescent="0.25">
      <c r="N198" s="25"/>
      <c r="CB198" s="1"/>
    </row>
    <row r="199" spans="14:80" x14ac:dyDescent="0.25">
      <c r="N199" s="25"/>
      <c r="CB199" s="1"/>
    </row>
    <row r="200" spans="14:80" x14ac:dyDescent="0.25">
      <c r="N200" s="25"/>
      <c r="CB200" s="1"/>
    </row>
    <row r="201" spans="14:80" x14ac:dyDescent="0.25">
      <c r="N201" s="25"/>
      <c r="CB201" s="1"/>
    </row>
    <row r="202" spans="14:80" x14ac:dyDescent="0.25">
      <c r="N202" s="25"/>
      <c r="CB202" s="1"/>
    </row>
    <row r="203" spans="14:80" x14ac:dyDescent="0.25">
      <c r="N203" s="25"/>
      <c r="CB203" s="1"/>
    </row>
    <row r="204" spans="14:80" x14ac:dyDescent="0.25">
      <c r="N204" s="25"/>
      <c r="CB204" s="1"/>
    </row>
    <row r="205" spans="14:80" x14ac:dyDescent="0.25">
      <c r="N205" s="25"/>
      <c r="CB205" s="1"/>
    </row>
    <row r="206" spans="14:80" x14ac:dyDescent="0.25">
      <c r="N206" s="25"/>
      <c r="CB206" s="1"/>
    </row>
    <row r="207" spans="14:80" x14ac:dyDescent="0.25">
      <c r="N207" s="25"/>
      <c r="CB207" s="1"/>
    </row>
    <row r="208" spans="14:80" x14ac:dyDescent="0.25">
      <c r="N208" s="25"/>
      <c r="CB208" s="1"/>
    </row>
    <row r="209" spans="14:80" x14ac:dyDescent="0.25">
      <c r="N209" s="25"/>
      <c r="CB209" s="1"/>
    </row>
    <row r="210" spans="14:80" x14ac:dyDescent="0.25">
      <c r="N210" s="25"/>
      <c r="CB210" s="1"/>
    </row>
    <row r="211" spans="14:80" x14ac:dyDescent="0.25">
      <c r="N211" s="25"/>
      <c r="CB211" s="1"/>
    </row>
    <row r="212" spans="14:80" x14ac:dyDescent="0.25">
      <c r="N212" s="25"/>
      <c r="CB212" s="1"/>
    </row>
    <row r="213" spans="14:80" x14ac:dyDescent="0.25">
      <c r="N213" s="25"/>
      <c r="CB213" s="1"/>
    </row>
    <row r="214" spans="14:80" x14ac:dyDescent="0.25">
      <c r="N214" s="25"/>
      <c r="CB214" s="1"/>
    </row>
    <row r="215" spans="14:80" x14ac:dyDescent="0.25">
      <c r="N215" s="25"/>
      <c r="CB215" s="1"/>
    </row>
    <row r="216" spans="14:80" x14ac:dyDescent="0.25">
      <c r="N216" s="25"/>
      <c r="CB216" s="1"/>
    </row>
    <row r="217" spans="14:80" x14ac:dyDescent="0.25">
      <c r="N217" s="25"/>
      <c r="CB217" s="1"/>
    </row>
    <row r="218" spans="14:80" x14ac:dyDescent="0.25">
      <c r="N218" s="25"/>
      <c r="CB218" s="1"/>
    </row>
    <row r="219" spans="14:80" x14ac:dyDescent="0.25">
      <c r="N219" s="25"/>
      <c r="CB219" s="1"/>
    </row>
    <row r="220" spans="14:80" x14ac:dyDescent="0.25">
      <c r="N220" s="25"/>
      <c r="CB220" s="1"/>
    </row>
    <row r="221" spans="14:80" x14ac:dyDescent="0.25">
      <c r="N221" s="25"/>
      <c r="CB221" s="1"/>
    </row>
    <row r="222" spans="14:80" x14ac:dyDescent="0.25">
      <c r="N222" s="25"/>
      <c r="CB222" s="1"/>
    </row>
    <row r="223" spans="14:80" x14ac:dyDescent="0.25">
      <c r="N223" s="25"/>
      <c r="CB223" s="1"/>
    </row>
    <row r="224" spans="14:80" x14ac:dyDescent="0.25">
      <c r="N224" s="25"/>
      <c r="CB224" s="1"/>
    </row>
    <row r="225" spans="14:80" x14ac:dyDescent="0.25">
      <c r="N225" s="25"/>
      <c r="CB225" s="1"/>
    </row>
    <row r="226" spans="14:80" x14ac:dyDescent="0.25">
      <c r="N226" s="25"/>
      <c r="CB226" s="1"/>
    </row>
    <row r="227" spans="14:80" x14ac:dyDescent="0.25">
      <c r="N227" s="25"/>
      <c r="CB227" s="1"/>
    </row>
    <row r="228" spans="14:80" x14ac:dyDescent="0.25">
      <c r="N228" s="25"/>
      <c r="CB228" s="1"/>
    </row>
    <row r="229" spans="14:80" x14ac:dyDescent="0.25">
      <c r="N229" s="25"/>
      <c r="CB229" s="1"/>
    </row>
    <row r="230" spans="14:80" x14ac:dyDescent="0.25">
      <c r="N230" s="25"/>
    </row>
    <row r="231" spans="14:80" x14ac:dyDescent="0.25">
      <c r="N231" s="25"/>
    </row>
    <row r="232" spans="14:80" x14ac:dyDescent="0.25">
      <c r="N232" s="25"/>
    </row>
    <row r="233" spans="14:80" x14ac:dyDescent="0.25">
      <c r="N233" s="25"/>
    </row>
    <row r="234" spans="14:80" x14ac:dyDescent="0.25">
      <c r="N234" s="25"/>
    </row>
    <row r="235" spans="14:80" x14ac:dyDescent="0.25">
      <c r="N235" s="25"/>
    </row>
    <row r="236" spans="14:80" x14ac:dyDescent="0.25">
      <c r="N236" s="25"/>
    </row>
    <row r="237" spans="14:80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hyperlinks>
    <hyperlink ref="A80" r:id="rId1" display="mailto:mainoskettu@gmail.com" xr:uid="{A2101677-21FD-47DF-89F7-58A3E7BAB1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4C6D5-4D0E-4FB4-907A-B938CA0B14C1}">
  <dimension ref="A1:CF1311"/>
  <sheetViews>
    <sheetView zoomScale="97" zoomScaleNormal="97" workbookViewId="0">
      <selection activeCell="A2" sqref="A2"/>
    </sheetView>
  </sheetViews>
  <sheetFormatPr defaultColWidth="9.140625" defaultRowHeight="15" x14ac:dyDescent="0.25"/>
  <cols>
    <col min="1" max="1" width="17.7109375" style="1" customWidth="1"/>
    <col min="2" max="2" width="49.5703125" style="1" bestFit="1" customWidth="1"/>
    <col min="3" max="3" width="20.8554687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7.85546875" style="7" customWidth="1"/>
    <col min="12" max="12" width="11" style="7" bestFit="1" customWidth="1"/>
    <col min="13" max="13" width="12.42578125" style="7" bestFit="1" customWidth="1"/>
    <col min="14" max="14" width="20" style="7" bestFit="1" customWidth="1"/>
    <col min="15" max="15" width="5.7109375" style="3" customWidth="1"/>
    <col min="16" max="17" width="9.140625" style="3"/>
    <col min="18" max="18" width="5.7109375" style="3" customWidth="1"/>
    <col min="19" max="19" width="23.28515625" style="3" bestFit="1" customWidth="1"/>
    <col min="20" max="20" width="7.140625" style="7" bestFit="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7109375" style="1" customWidth="1"/>
    <col min="43" max="43" width="4.140625" style="1" customWidth="1"/>
    <col min="44" max="44" width="3.7109375" style="1" customWidth="1"/>
    <col min="45" max="45" width="4.140625" style="1" bestFit="1" customWidth="1"/>
    <col min="46" max="69" width="4.140625" style="1" customWidth="1"/>
    <col min="70" max="70" width="5.7109375" style="3" customWidth="1"/>
    <col min="71" max="71" width="12.7109375" style="1" customWidth="1"/>
    <col min="72" max="72" width="15" style="1" customWidth="1"/>
    <col min="73" max="73" width="15.140625" style="1" customWidth="1"/>
    <col min="74" max="74" width="12.7109375" style="1" customWidth="1"/>
    <col min="75" max="75" width="16" style="1" customWidth="1"/>
    <col min="76" max="76" width="19" style="4" customWidth="1"/>
    <col min="77" max="77" width="5.7109375" style="3" customWidth="1"/>
    <col min="78" max="78" width="23.7109375" style="1" customWidth="1"/>
    <col min="79" max="79" width="5.7109375" style="1" customWidth="1"/>
    <col min="80" max="80" width="1.42578125" style="3" customWidth="1"/>
    <col min="81" max="81" width="23.7109375" style="1" customWidth="1"/>
    <col min="82" max="82" width="5.7109375" style="1" customWidth="1"/>
    <col min="83" max="83" width="5.7109375" style="3" customWidth="1"/>
    <col min="84" max="16384" width="9.140625" style="1"/>
  </cols>
  <sheetData>
    <row r="1" spans="1:84" s="126" customFormat="1" ht="19.5" customHeight="1" x14ac:dyDescent="0.3">
      <c r="A1" s="125" t="s">
        <v>1177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3"/>
      <c r="Q1" s="126" t="s">
        <v>1067</v>
      </c>
      <c r="R1" s="3"/>
      <c r="T1" s="7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S1" s="126" t="s">
        <v>59</v>
      </c>
      <c r="BX1" s="106"/>
      <c r="BZ1" s="126" t="s">
        <v>1130</v>
      </c>
      <c r="CA1" s="13"/>
      <c r="CB1" s="13"/>
      <c r="CC1" s="13"/>
      <c r="CD1" s="13"/>
    </row>
    <row r="2" spans="1:84" x14ac:dyDescent="0.25">
      <c r="A2" s="1" t="s">
        <v>500</v>
      </c>
      <c r="B2" s="4" t="s">
        <v>894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24" t="s">
        <v>854</v>
      </c>
      <c r="N2" s="99" t="s">
        <v>1132</v>
      </c>
      <c r="O2" s="1"/>
      <c r="P2" s="100">
        <v>2023</v>
      </c>
      <c r="Q2" s="107" t="s">
        <v>1054</v>
      </c>
      <c r="R2" s="107" t="s">
        <v>1058</v>
      </c>
      <c r="S2" s="108" t="s">
        <v>913</v>
      </c>
      <c r="T2" s="107">
        <v>24</v>
      </c>
      <c r="V2" s="12" t="s">
        <v>1133</v>
      </c>
      <c r="W2" s="14"/>
      <c r="X2" s="1"/>
      <c r="Y2" s="114" t="s">
        <v>471</v>
      </c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9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54" t="s">
        <v>1135</v>
      </c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146"/>
      <c r="BR2" s="1"/>
      <c r="BS2" s="12" t="s">
        <v>1808</v>
      </c>
      <c r="BT2" s="20"/>
      <c r="BU2" s="20"/>
      <c r="BV2" s="20"/>
      <c r="BW2" s="20"/>
      <c r="BX2" s="36"/>
      <c r="BY2" s="1"/>
      <c r="BZ2" s="134"/>
      <c r="CA2" s="13"/>
      <c r="CB2" s="13"/>
      <c r="CC2" s="13"/>
      <c r="CD2" s="21"/>
    </row>
    <row r="3" spans="1:84" x14ac:dyDescent="0.25">
      <c r="A3" s="1" t="s">
        <v>563</v>
      </c>
      <c r="B3" s="1" t="s">
        <v>913</v>
      </c>
      <c r="C3" s="9" t="s">
        <v>1219</v>
      </c>
      <c r="D3" s="135">
        <v>39359</v>
      </c>
      <c r="E3" s="10" t="s">
        <v>73</v>
      </c>
      <c r="F3" s="25"/>
      <c r="G3" s="25"/>
      <c r="H3" s="25"/>
      <c r="I3" s="25"/>
      <c r="J3" s="25"/>
      <c r="K3" s="136"/>
      <c r="L3" s="25"/>
      <c r="M3" s="25"/>
      <c r="N3" s="137"/>
      <c r="O3" s="1"/>
      <c r="P3" s="100">
        <v>2022</v>
      </c>
      <c r="Q3" s="110" t="s">
        <v>1069</v>
      </c>
      <c r="R3" s="110" t="s">
        <v>1059</v>
      </c>
      <c r="S3" s="111" t="s">
        <v>913</v>
      </c>
      <c r="T3" s="110">
        <v>29</v>
      </c>
      <c r="U3" s="2"/>
      <c r="V3" s="9" t="s">
        <v>1137</v>
      </c>
      <c r="W3" s="15" t="s">
        <v>1138</v>
      </c>
      <c r="X3" s="1"/>
      <c r="Y3" s="114" t="s">
        <v>365</v>
      </c>
      <c r="Z3" s="133">
        <v>0</v>
      </c>
      <c r="AA3" s="133">
        <v>1</v>
      </c>
      <c r="AB3" s="133">
        <v>2</v>
      </c>
      <c r="AC3" s="133">
        <v>3</v>
      </c>
      <c r="AD3" s="133">
        <v>4</v>
      </c>
      <c r="AE3" s="133">
        <v>5</v>
      </c>
      <c r="AF3" s="133">
        <v>6</v>
      </c>
      <c r="AG3" s="133">
        <v>7</v>
      </c>
      <c r="AH3" s="133">
        <v>8</v>
      </c>
      <c r="AI3" s="133">
        <v>9</v>
      </c>
      <c r="AJ3" s="9"/>
      <c r="AK3" s="18" t="s">
        <v>266</v>
      </c>
      <c r="AL3" s="25">
        <v>7</v>
      </c>
      <c r="AM3" s="25">
        <v>5</v>
      </c>
      <c r="AN3" s="25">
        <v>4</v>
      </c>
      <c r="AO3" s="25">
        <f t="shared" ref="AO3:AO14" si="0">PRODUCT(AL3+AM3+AN3)</f>
        <v>16</v>
      </c>
      <c r="AP3" s="25"/>
      <c r="AQ3" s="97" t="s">
        <v>902</v>
      </c>
      <c r="AR3" s="97">
        <v>43</v>
      </c>
      <c r="AS3" s="97">
        <v>47</v>
      </c>
      <c r="AT3" s="97">
        <v>48</v>
      </c>
      <c r="AU3" s="97">
        <v>54</v>
      </c>
      <c r="AV3" s="97">
        <v>55</v>
      </c>
      <c r="AW3" s="97">
        <v>74</v>
      </c>
      <c r="AX3" s="32" t="s">
        <v>1139</v>
      </c>
      <c r="AY3" s="32">
        <v>28</v>
      </c>
      <c r="AZ3" s="32">
        <v>29</v>
      </c>
      <c r="BA3" s="32">
        <v>30</v>
      </c>
      <c r="BB3" s="32">
        <v>46</v>
      </c>
      <c r="BC3" s="32">
        <v>50</v>
      </c>
      <c r="BD3" s="32" t="s">
        <v>1139</v>
      </c>
      <c r="BE3" s="32">
        <v>32</v>
      </c>
      <c r="BF3" s="32">
        <v>45</v>
      </c>
      <c r="BG3" s="32">
        <v>53</v>
      </c>
      <c r="BH3" s="32">
        <v>70</v>
      </c>
      <c r="BI3" s="32"/>
      <c r="BJ3" s="32"/>
      <c r="BK3" s="32"/>
      <c r="BL3" s="32"/>
      <c r="BM3" s="32"/>
      <c r="BN3" s="32"/>
      <c r="BO3" s="32"/>
      <c r="BP3" s="32"/>
      <c r="BQ3" s="59"/>
      <c r="BR3" s="1"/>
      <c r="BS3" s="148" t="s">
        <v>393</v>
      </c>
      <c r="BT3" s="7" t="s">
        <v>50</v>
      </c>
      <c r="BU3" s="7" t="s">
        <v>168</v>
      </c>
      <c r="BV3" s="7" t="s">
        <v>254</v>
      </c>
      <c r="BW3" s="7" t="s">
        <v>255</v>
      </c>
      <c r="BX3" s="28" t="s">
        <v>401</v>
      </c>
      <c r="BY3" s="1"/>
      <c r="BZ3" s="18" t="s">
        <v>1140</v>
      </c>
      <c r="CA3" s="7" t="s">
        <v>58</v>
      </c>
      <c r="CC3" s="3" t="s">
        <v>1141</v>
      </c>
      <c r="CD3" s="62" t="s">
        <v>562</v>
      </c>
    </row>
    <row r="4" spans="1:84" x14ac:dyDescent="0.25">
      <c r="A4" s="1" t="s">
        <v>564</v>
      </c>
      <c r="B4" s="5" t="s">
        <v>878</v>
      </c>
      <c r="C4" s="9" t="s">
        <v>1224</v>
      </c>
      <c r="D4" s="27">
        <v>39983</v>
      </c>
      <c r="E4" s="4" t="s">
        <v>804</v>
      </c>
      <c r="F4" s="25"/>
      <c r="G4" s="25"/>
      <c r="H4" s="25"/>
      <c r="I4" s="25"/>
      <c r="J4" s="25"/>
      <c r="K4" s="136"/>
      <c r="L4" s="25"/>
      <c r="M4" s="25"/>
      <c r="N4" s="137"/>
      <c r="O4" s="1"/>
      <c r="P4" s="100">
        <v>2021</v>
      </c>
      <c r="Q4" s="110" t="s">
        <v>1069</v>
      </c>
      <c r="R4" s="110" t="s">
        <v>945</v>
      </c>
      <c r="S4" s="111" t="s">
        <v>913</v>
      </c>
      <c r="T4" s="110">
        <v>22</v>
      </c>
      <c r="U4" s="2"/>
      <c r="V4" s="9" t="s">
        <v>558</v>
      </c>
      <c r="W4" s="15" t="s">
        <v>1142</v>
      </c>
      <c r="X4" s="1"/>
      <c r="Y4" s="114" t="s">
        <v>374</v>
      </c>
      <c r="Z4" s="138"/>
      <c r="AA4" s="138"/>
      <c r="AB4" s="138"/>
      <c r="AC4" s="138"/>
      <c r="AD4" s="138"/>
      <c r="AE4" s="138"/>
      <c r="AF4" s="100">
        <v>3</v>
      </c>
      <c r="AG4" s="100">
        <v>4</v>
      </c>
      <c r="AH4" s="100">
        <v>2</v>
      </c>
      <c r="AI4" s="100">
        <v>1</v>
      </c>
      <c r="AJ4" s="9"/>
      <c r="AK4" s="18" t="s">
        <v>258</v>
      </c>
      <c r="AL4" s="25">
        <v>0</v>
      </c>
      <c r="AM4" s="25">
        <v>2</v>
      </c>
      <c r="AN4" s="25">
        <v>2</v>
      </c>
      <c r="AO4" s="25">
        <f t="shared" si="0"/>
        <v>4</v>
      </c>
      <c r="AP4" s="25"/>
      <c r="AQ4" s="32" t="s">
        <v>1139</v>
      </c>
      <c r="AR4" s="32" t="s">
        <v>1549</v>
      </c>
      <c r="AS4" s="32" t="s">
        <v>902</v>
      </c>
      <c r="AT4" s="32" t="s">
        <v>1139</v>
      </c>
      <c r="AU4" s="32" t="s">
        <v>1550</v>
      </c>
      <c r="AV4" s="32" t="s">
        <v>903</v>
      </c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59"/>
      <c r="BR4" s="1"/>
      <c r="BS4" s="104"/>
      <c r="BX4" s="37"/>
      <c r="BY4" s="1"/>
      <c r="BZ4" s="66" t="s">
        <v>1889</v>
      </c>
      <c r="CA4" s="25">
        <v>1</v>
      </c>
      <c r="CC4" s="4"/>
      <c r="CD4" s="68"/>
      <c r="CE4" s="1"/>
    </row>
    <row r="5" spans="1:84" x14ac:dyDescent="0.25">
      <c r="A5" s="1" t="s">
        <v>2</v>
      </c>
      <c r="B5" s="1" t="s">
        <v>869</v>
      </c>
      <c r="C5" s="9" t="s">
        <v>802</v>
      </c>
      <c r="D5" s="27">
        <v>36530</v>
      </c>
      <c r="E5" s="4" t="s">
        <v>803</v>
      </c>
      <c r="F5" s="25">
        <v>82</v>
      </c>
      <c r="G5" s="25">
        <v>4</v>
      </c>
      <c r="H5" s="25">
        <v>16</v>
      </c>
      <c r="I5" s="25">
        <v>38</v>
      </c>
      <c r="J5" s="25">
        <v>217</v>
      </c>
      <c r="K5" s="136">
        <v>0.48799999999999999</v>
      </c>
      <c r="L5" s="25" t="s">
        <v>1199</v>
      </c>
      <c r="M5" s="25" t="s">
        <v>1153</v>
      </c>
      <c r="N5" s="137" t="s">
        <v>1225</v>
      </c>
      <c r="O5" s="1"/>
      <c r="P5" s="100">
        <v>2020</v>
      </c>
      <c r="Q5" s="110" t="s">
        <v>1069</v>
      </c>
      <c r="R5" s="110" t="s">
        <v>1063</v>
      </c>
      <c r="S5" s="111" t="s">
        <v>913</v>
      </c>
      <c r="T5" s="110">
        <v>14</v>
      </c>
      <c r="U5" s="2"/>
      <c r="V5" s="9" t="s">
        <v>1146</v>
      </c>
      <c r="W5" s="15" t="s">
        <v>1147</v>
      </c>
      <c r="X5" s="1"/>
      <c r="Y5" s="114" t="s">
        <v>375</v>
      </c>
      <c r="Z5" s="112">
        <v>2</v>
      </c>
      <c r="AA5" s="112">
        <v>1</v>
      </c>
      <c r="AB5" s="112">
        <v>3</v>
      </c>
      <c r="AC5" s="112">
        <v>1</v>
      </c>
      <c r="AD5" s="139">
        <v>6</v>
      </c>
      <c r="AE5" s="139">
        <v>5</v>
      </c>
      <c r="AF5" s="139">
        <v>5</v>
      </c>
      <c r="AG5" s="139">
        <v>6</v>
      </c>
      <c r="AH5" s="139">
        <v>1</v>
      </c>
      <c r="AI5" s="121">
        <v>12</v>
      </c>
      <c r="AJ5" s="9"/>
      <c r="AK5" s="18" t="s">
        <v>734</v>
      </c>
      <c r="AL5" s="25">
        <v>3</v>
      </c>
      <c r="AM5" s="25">
        <v>2</v>
      </c>
      <c r="AN5" s="25">
        <v>1</v>
      </c>
      <c r="AO5" s="25">
        <f t="shared" si="0"/>
        <v>6</v>
      </c>
      <c r="AP5" s="25"/>
      <c r="AQ5" s="97" t="s">
        <v>477</v>
      </c>
      <c r="AR5" s="97" t="s">
        <v>216</v>
      </c>
      <c r="AS5" s="97" t="s">
        <v>222</v>
      </c>
      <c r="AT5" s="32" t="s">
        <v>1139</v>
      </c>
      <c r="AU5" s="32" t="s">
        <v>837</v>
      </c>
      <c r="AV5" s="32" t="s">
        <v>231</v>
      </c>
      <c r="AW5" s="32" t="s">
        <v>1139</v>
      </c>
      <c r="AX5" s="32" t="s">
        <v>217</v>
      </c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59"/>
      <c r="BR5" s="1"/>
      <c r="BS5" s="105"/>
      <c r="BT5" s="19"/>
      <c r="BU5" s="19"/>
      <c r="BV5" s="19"/>
      <c r="BW5" s="19"/>
      <c r="BX5" s="38"/>
      <c r="BY5" s="1"/>
      <c r="BZ5" s="16"/>
      <c r="CA5" s="19"/>
      <c r="CB5" s="17"/>
      <c r="CC5" s="19"/>
      <c r="CD5" s="35"/>
      <c r="CE5" s="1"/>
    </row>
    <row r="6" spans="1:84" x14ac:dyDescent="0.25">
      <c r="A6" s="1" t="s">
        <v>3</v>
      </c>
      <c r="B6" s="4" t="s">
        <v>895</v>
      </c>
      <c r="C6" s="9" t="s">
        <v>590</v>
      </c>
      <c r="D6" s="27">
        <v>36919</v>
      </c>
      <c r="E6" s="4" t="s">
        <v>589</v>
      </c>
      <c r="F6" s="25">
        <v>56</v>
      </c>
      <c r="G6" s="25">
        <v>2</v>
      </c>
      <c r="H6" s="25">
        <v>14</v>
      </c>
      <c r="I6" s="25">
        <v>11</v>
      </c>
      <c r="J6" s="25">
        <v>124</v>
      </c>
      <c r="K6" s="136">
        <v>0.48799999999999999</v>
      </c>
      <c r="L6" s="25" t="s">
        <v>1199</v>
      </c>
      <c r="M6" s="25" t="s">
        <v>1153</v>
      </c>
      <c r="N6" s="137" t="s">
        <v>1226</v>
      </c>
      <c r="O6" s="1"/>
      <c r="P6" s="100">
        <v>2019</v>
      </c>
      <c r="Q6" s="124" t="s">
        <v>1070</v>
      </c>
      <c r="R6" s="112" t="s">
        <v>1059</v>
      </c>
      <c r="S6" s="113" t="s">
        <v>913</v>
      </c>
      <c r="T6" s="112">
        <v>22</v>
      </c>
      <c r="U6" s="2"/>
      <c r="V6" s="9" t="s">
        <v>841</v>
      </c>
      <c r="W6" s="15" t="s">
        <v>1149</v>
      </c>
      <c r="X6" s="1"/>
      <c r="Y6" s="114" t="s">
        <v>376</v>
      </c>
      <c r="Z6" s="139">
        <v>4</v>
      </c>
      <c r="AA6" s="139">
        <v>4</v>
      </c>
      <c r="AB6" s="121">
        <v>10</v>
      </c>
      <c r="AC6" s="121">
        <v>8</v>
      </c>
      <c r="AD6" s="121">
        <v>5</v>
      </c>
      <c r="AE6" s="121">
        <v>5</v>
      </c>
      <c r="AF6" s="121">
        <v>6</v>
      </c>
      <c r="AG6" s="121">
        <v>7</v>
      </c>
      <c r="AH6" s="121">
        <v>6</v>
      </c>
      <c r="AI6" s="121">
        <v>8</v>
      </c>
      <c r="AJ6" s="9"/>
      <c r="AK6" s="18" t="s">
        <v>655</v>
      </c>
      <c r="AL6" s="25">
        <v>10</v>
      </c>
      <c r="AM6" s="25">
        <v>5</v>
      </c>
      <c r="AN6" s="25">
        <v>3</v>
      </c>
      <c r="AO6" s="25">
        <f t="shared" si="0"/>
        <v>18</v>
      </c>
      <c r="AP6" s="25"/>
      <c r="AQ6" s="97" t="s">
        <v>902</v>
      </c>
      <c r="AR6" s="97" t="s">
        <v>904</v>
      </c>
      <c r="AS6" s="97" t="s">
        <v>905</v>
      </c>
      <c r="AT6" s="97" t="s">
        <v>906</v>
      </c>
      <c r="AU6" s="97" t="s">
        <v>907</v>
      </c>
      <c r="AV6" s="97" t="s">
        <v>903</v>
      </c>
      <c r="AW6" s="97" t="s">
        <v>838</v>
      </c>
      <c r="AX6" s="97" t="s">
        <v>477</v>
      </c>
      <c r="AY6" s="97" t="s">
        <v>244</v>
      </c>
      <c r="AZ6" s="97" t="s">
        <v>230</v>
      </c>
      <c r="BA6" s="32" t="s">
        <v>1139</v>
      </c>
      <c r="BB6" s="32" t="s">
        <v>1551</v>
      </c>
      <c r="BC6" s="32" t="s">
        <v>1552</v>
      </c>
      <c r="BD6" s="32" t="s">
        <v>1553</v>
      </c>
      <c r="BE6" s="32" t="s">
        <v>1554</v>
      </c>
      <c r="BF6" s="32" t="s">
        <v>221</v>
      </c>
      <c r="BG6" s="32" t="s">
        <v>1139</v>
      </c>
      <c r="BH6" s="32" t="s">
        <v>238</v>
      </c>
      <c r="BI6" s="32" t="s">
        <v>476</v>
      </c>
      <c r="BJ6" s="32" t="s">
        <v>223</v>
      </c>
      <c r="BK6" s="32"/>
      <c r="BL6" s="32"/>
      <c r="BM6" s="32"/>
      <c r="BN6" s="32"/>
      <c r="BO6" s="32"/>
      <c r="BP6" s="32"/>
      <c r="BQ6" s="59"/>
      <c r="BR6" s="1"/>
      <c r="BY6" s="4"/>
      <c r="BZ6" s="4"/>
      <c r="CA6" s="4"/>
      <c r="CB6" s="4"/>
      <c r="CC6" s="4"/>
      <c r="CD6" s="4"/>
      <c r="CE6" s="4"/>
      <c r="CF6" s="4"/>
    </row>
    <row r="7" spans="1:84" x14ac:dyDescent="0.25">
      <c r="C7" s="159" t="s">
        <v>571</v>
      </c>
      <c r="D7" s="27">
        <v>37135</v>
      </c>
      <c r="E7" s="4" t="s">
        <v>572</v>
      </c>
      <c r="F7" s="25">
        <v>94</v>
      </c>
      <c r="G7" s="25">
        <v>1</v>
      </c>
      <c r="H7" s="25">
        <v>10</v>
      </c>
      <c r="I7" s="25">
        <v>27</v>
      </c>
      <c r="J7" s="25">
        <v>193</v>
      </c>
      <c r="K7" s="136">
        <v>0.501</v>
      </c>
      <c r="L7" s="25" t="s">
        <v>1203</v>
      </c>
      <c r="M7" s="25" t="s">
        <v>1153</v>
      </c>
      <c r="N7" s="137" t="s">
        <v>1499</v>
      </c>
      <c r="O7" s="1"/>
      <c r="P7" s="100">
        <v>2018</v>
      </c>
      <c r="Q7" s="124" t="s">
        <v>1070</v>
      </c>
      <c r="R7" s="112" t="s">
        <v>1063</v>
      </c>
      <c r="S7" s="113" t="s">
        <v>913</v>
      </c>
      <c r="T7" s="112">
        <v>19</v>
      </c>
      <c r="U7" s="25"/>
      <c r="V7" s="9" t="s">
        <v>1136</v>
      </c>
      <c r="W7" s="15" t="s">
        <v>1152</v>
      </c>
      <c r="X7" s="1"/>
      <c r="Y7" s="114" t="s">
        <v>377</v>
      </c>
      <c r="Z7" s="121">
        <v>7</v>
      </c>
      <c r="AA7" s="121">
        <v>7</v>
      </c>
      <c r="AB7" s="121">
        <v>7</v>
      </c>
      <c r="AC7" s="121">
        <v>6</v>
      </c>
      <c r="AD7" s="121">
        <v>5</v>
      </c>
      <c r="AE7" s="121">
        <v>3</v>
      </c>
      <c r="AF7" s="121">
        <v>4</v>
      </c>
      <c r="AG7" s="121">
        <v>6</v>
      </c>
      <c r="AH7" s="121">
        <v>6</v>
      </c>
      <c r="AI7" s="121">
        <v>7</v>
      </c>
      <c r="AJ7" s="9"/>
      <c r="AK7" s="18" t="s">
        <v>268</v>
      </c>
      <c r="AL7" s="25">
        <v>0</v>
      </c>
      <c r="AM7" s="25">
        <v>3</v>
      </c>
      <c r="AN7" s="25">
        <v>4</v>
      </c>
      <c r="AO7" s="25">
        <f t="shared" si="0"/>
        <v>7</v>
      </c>
      <c r="AP7" s="25"/>
      <c r="AQ7" s="32" t="s">
        <v>1139</v>
      </c>
      <c r="AR7" s="32" t="s">
        <v>1555</v>
      </c>
      <c r="AS7" s="32" t="s">
        <v>232</v>
      </c>
      <c r="AT7" s="32" t="s">
        <v>475</v>
      </c>
      <c r="AU7" s="32" t="s">
        <v>1139</v>
      </c>
      <c r="AV7" s="32" t="s">
        <v>1553</v>
      </c>
      <c r="AW7" s="32" t="s">
        <v>233</v>
      </c>
      <c r="AX7" s="32" t="s">
        <v>223</v>
      </c>
      <c r="AY7" s="32" t="s">
        <v>225</v>
      </c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59"/>
      <c r="BR7" s="1"/>
      <c r="BY7" s="4"/>
      <c r="BZ7" s="4"/>
      <c r="CA7" s="4"/>
      <c r="CB7" s="4"/>
      <c r="CC7" s="4"/>
      <c r="CD7" s="4"/>
      <c r="CE7" s="4"/>
      <c r="CF7" s="4"/>
    </row>
    <row r="8" spans="1:84" x14ac:dyDescent="0.25">
      <c r="C8" s="9" t="s">
        <v>870</v>
      </c>
      <c r="D8" s="27">
        <v>35450</v>
      </c>
      <c r="E8" s="4" t="s">
        <v>8</v>
      </c>
      <c r="F8" s="25">
        <v>54</v>
      </c>
      <c r="G8" s="25">
        <v>1</v>
      </c>
      <c r="H8" s="25">
        <v>8</v>
      </c>
      <c r="I8" s="25">
        <v>30</v>
      </c>
      <c r="J8" s="25">
        <v>149</v>
      </c>
      <c r="K8" s="136">
        <v>0.51</v>
      </c>
      <c r="L8" s="25" t="s">
        <v>1199</v>
      </c>
      <c r="M8" s="25" t="s">
        <v>1153</v>
      </c>
      <c r="N8" s="137" t="s">
        <v>1227</v>
      </c>
      <c r="O8" s="1"/>
      <c r="P8" s="100">
        <v>2017</v>
      </c>
      <c r="Q8" s="124" t="s">
        <v>1070</v>
      </c>
      <c r="R8" s="112" t="s">
        <v>1059</v>
      </c>
      <c r="S8" s="113" t="s">
        <v>913</v>
      </c>
      <c r="T8" s="112">
        <v>25</v>
      </c>
      <c r="U8" s="2"/>
      <c r="V8" s="9" t="s">
        <v>1145</v>
      </c>
      <c r="W8" s="15" t="s">
        <v>1155</v>
      </c>
      <c r="X8" s="1"/>
      <c r="Y8" s="114" t="s">
        <v>649</v>
      </c>
      <c r="Z8" s="121">
        <v>8</v>
      </c>
      <c r="AA8" s="121">
        <v>8</v>
      </c>
      <c r="AB8" s="107">
        <v>6</v>
      </c>
      <c r="AC8" s="107">
        <v>9</v>
      </c>
      <c r="AD8" s="140"/>
      <c r="AE8" s="140"/>
      <c r="AF8" s="140"/>
      <c r="AG8" s="140"/>
      <c r="AH8" s="140"/>
      <c r="AI8" s="140"/>
      <c r="AJ8" s="9"/>
      <c r="AK8" s="18" t="s">
        <v>269</v>
      </c>
      <c r="AL8" s="25">
        <v>1</v>
      </c>
      <c r="AM8" s="25">
        <v>4</v>
      </c>
      <c r="AN8" s="25">
        <v>2</v>
      </c>
      <c r="AO8" s="25">
        <f t="shared" si="0"/>
        <v>7</v>
      </c>
      <c r="AP8" s="25"/>
      <c r="AQ8" s="97" t="s">
        <v>758</v>
      </c>
      <c r="AR8" s="32" t="s">
        <v>1139</v>
      </c>
      <c r="AS8" s="32" t="s">
        <v>229</v>
      </c>
      <c r="AT8" s="32" t="s">
        <v>477</v>
      </c>
      <c r="AU8" s="32" t="s">
        <v>240</v>
      </c>
      <c r="AV8" s="32" t="s">
        <v>648</v>
      </c>
      <c r="AW8" s="32" t="s">
        <v>1139</v>
      </c>
      <c r="AX8" s="32" t="s">
        <v>233</v>
      </c>
      <c r="AY8" s="32" t="s">
        <v>244</v>
      </c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59"/>
      <c r="BR8" s="1"/>
      <c r="BY8" s="4"/>
      <c r="BZ8" s="4"/>
      <c r="CA8" s="4"/>
      <c r="CB8" s="4"/>
      <c r="CC8" s="4"/>
      <c r="CD8" s="4"/>
      <c r="CE8" s="4"/>
      <c r="CF8" s="4"/>
    </row>
    <row r="9" spans="1:84" x14ac:dyDescent="0.25">
      <c r="C9" s="9" t="s">
        <v>639</v>
      </c>
      <c r="D9" s="27">
        <v>37583</v>
      </c>
      <c r="E9" s="4" t="s">
        <v>14</v>
      </c>
      <c r="F9" s="25">
        <v>70</v>
      </c>
      <c r="G9" s="25">
        <v>0</v>
      </c>
      <c r="H9" s="25">
        <v>8</v>
      </c>
      <c r="I9" s="25">
        <v>9</v>
      </c>
      <c r="J9" s="25">
        <v>125</v>
      </c>
      <c r="K9" s="136">
        <v>0.47499999999999998</v>
      </c>
      <c r="L9" s="25" t="s">
        <v>1199</v>
      </c>
      <c r="M9" s="25" t="s">
        <v>1153</v>
      </c>
      <c r="N9" s="137" t="s">
        <v>1228</v>
      </c>
      <c r="O9" s="1"/>
      <c r="P9" s="100">
        <v>2016</v>
      </c>
      <c r="Q9" s="124" t="s">
        <v>1070</v>
      </c>
      <c r="R9" s="112" t="s">
        <v>945</v>
      </c>
      <c r="S9" s="113" t="s">
        <v>148</v>
      </c>
      <c r="T9" s="112">
        <v>20</v>
      </c>
      <c r="U9" s="2"/>
      <c r="V9" s="9" t="s">
        <v>1143</v>
      </c>
      <c r="W9" s="15" t="s">
        <v>1156</v>
      </c>
      <c r="X9" s="1"/>
      <c r="Y9" s="18"/>
      <c r="AI9" s="62"/>
      <c r="AJ9" s="1"/>
      <c r="AK9" s="18" t="s">
        <v>270</v>
      </c>
      <c r="AL9" s="25">
        <v>4</v>
      </c>
      <c r="AM9" s="25">
        <v>2</v>
      </c>
      <c r="AN9" s="25">
        <v>3</v>
      </c>
      <c r="AO9" s="25">
        <f t="shared" si="0"/>
        <v>9</v>
      </c>
      <c r="AP9" s="25"/>
      <c r="AQ9" s="97" t="s">
        <v>229</v>
      </c>
      <c r="AR9" s="97" t="s">
        <v>839</v>
      </c>
      <c r="AS9" s="97" t="s">
        <v>232</v>
      </c>
      <c r="AT9" s="97" t="s">
        <v>216</v>
      </c>
      <c r="AU9" s="32" t="s">
        <v>1139</v>
      </c>
      <c r="AV9" s="32" t="s">
        <v>476</v>
      </c>
      <c r="AW9" s="32" t="s">
        <v>242</v>
      </c>
      <c r="AX9" s="32" t="s">
        <v>1139</v>
      </c>
      <c r="AY9" s="32" t="s">
        <v>235</v>
      </c>
      <c r="AZ9" s="32" t="s">
        <v>218</v>
      </c>
      <c r="BA9" s="32" t="s">
        <v>583</v>
      </c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59"/>
      <c r="BR9" s="1"/>
      <c r="BY9" s="4"/>
      <c r="BZ9" s="4"/>
      <c r="CA9" s="4"/>
      <c r="CB9" s="4"/>
      <c r="CC9" s="4"/>
      <c r="CD9" s="4"/>
      <c r="CE9" s="4"/>
      <c r="CF9" s="4"/>
    </row>
    <row r="10" spans="1:84" x14ac:dyDescent="0.25">
      <c r="C10" s="9" t="s">
        <v>871</v>
      </c>
      <c r="D10" s="27">
        <v>35769</v>
      </c>
      <c r="E10" s="4" t="s">
        <v>572</v>
      </c>
      <c r="F10" s="25">
        <v>65</v>
      </c>
      <c r="G10" s="25">
        <v>1</v>
      </c>
      <c r="H10" s="25">
        <v>13</v>
      </c>
      <c r="I10" s="25">
        <v>40</v>
      </c>
      <c r="J10" s="25">
        <v>216</v>
      </c>
      <c r="K10" s="136">
        <v>0.47899999999999998</v>
      </c>
      <c r="L10" s="25" t="s">
        <v>1199</v>
      </c>
      <c r="M10" s="25" t="s">
        <v>1153</v>
      </c>
      <c r="N10" s="137" t="s">
        <v>1229</v>
      </c>
      <c r="O10" s="1"/>
      <c r="P10" s="100">
        <v>2015</v>
      </c>
      <c r="Q10" s="124" t="s">
        <v>1070</v>
      </c>
      <c r="R10" s="112" t="s">
        <v>1057</v>
      </c>
      <c r="S10" s="113" t="s">
        <v>1119</v>
      </c>
      <c r="T10" s="112">
        <v>14</v>
      </c>
      <c r="U10" s="2"/>
      <c r="V10" s="9" t="s">
        <v>1154</v>
      </c>
      <c r="W10" s="15" t="s">
        <v>1157</v>
      </c>
      <c r="X10" s="1"/>
      <c r="Y10" s="69" t="s">
        <v>366</v>
      </c>
      <c r="Z10" s="70"/>
      <c r="AA10" s="70"/>
      <c r="AB10" s="20" t="s">
        <v>859</v>
      </c>
      <c r="AC10" s="20"/>
      <c r="AD10" s="57"/>
      <c r="AE10" s="71" t="s">
        <v>369</v>
      </c>
      <c r="AF10" s="72"/>
      <c r="AG10" s="72"/>
      <c r="AH10" s="20" t="s">
        <v>382</v>
      </c>
      <c r="AI10" s="31"/>
      <c r="AJ10" s="1"/>
      <c r="AK10" s="18" t="s">
        <v>271</v>
      </c>
      <c r="AL10" s="25">
        <v>3</v>
      </c>
      <c r="AM10" s="25">
        <v>2</v>
      </c>
      <c r="AN10" s="25">
        <v>3</v>
      </c>
      <c r="AO10" s="25">
        <f t="shared" si="0"/>
        <v>8</v>
      </c>
      <c r="AP10" s="25"/>
      <c r="AQ10" s="97" t="s">
        <v>235</v>
      </c>
      <c r="AR10" s="97" t="s">
        <v>836</v>
      </c>
      <c r="AS10" s="97" t="s">
        <v>222</v>
      </c>
      <c r="AT10" s="32" t="s">
        <v>1139</v>
      </c>
      <c r="AU10" s="32" t="s">
        <v>229</v>
      </c>
      <c r="AV10" s="32" t="s">
        <v>213</v>
      </c>
      <c r="AW10" s="32" t="s">
        <v>1139</v>
      </c>
      <c r="AX10" s="32" t="s">
        <v>238</v>
      </c>
      <c r="AY10" s="32" t="s">
        <v>477</v>
      </c>
      <c r="AZ10" s="32" t="s">
        <v>227</v>
      </c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59"/>
      <c r="BR10" s="1"/>
      <c r="BY10" s="4"/>
      <c r="BZ10" s="4"/>
      <c r="CA10" s="4"/>
      <c r="CB10" s="4"/>
      <c r="CC10" s="4"/>
      <c r="CD10" s="4"/>
      <c r="CE10" s="4"/>
      <c r="CF10" s="4"/>
    </row>
    <row r="11" spans="1:84" x14ac:dyDescent="0.25">
      <c r="C11" s="9" t="s">
        <v>881</v>
      </c>
      <c r="D11" s="27">
        <v>36656</v>
      </c>
      <c r="E11" s="8" t="s">
        <v>666</v>
      </c>
      <c r="F11" s="25">
        <v>10</v>
      </c>
      <c r="G11" s="25">
        <v>0</v>
      </c>
      <c r="H11" s="25">
        <v>0</v>
      </c>
      <c r="I11" s="25">
        <v>1</v>
      </c>
      <c r="J11" s="25">
        <v>22</v>
      </c>
      <c r="K11" s="136">
        <v>0.57899999999999996</v>
      </c>
      <c r="L11" s="25" t="s">
        <v>1199</v>
      </c>
      <c r="M11" s="25" t="s">
        <v>1288</v>
      </c>
      <c r="N11" s="137" t="s">
        <v>1287</v>
      </c>
      <c r="O11" s="1"/>
      <c r="P11" s="100">
        <v>2014</v>
      </c>
      <c r="Q11" s="124" t="s">
        <v>1070</v>
      </c>
      <c r="R11" s="112" t="s">
        <v>1057</v>
      </c>
      <c r="S11" s="113" t="s">
        <v>1094</v>
      </c>
      <c r="T11" s="112">
        <v>16</v>
      </c>
      <c r="U11" s="1"/>
      <c r="V11" s="9" t="s">
        <v>1160</v>
      </c>
      <c r="W11" s="15" t="s">
        <v>1161</v>
      </c>
      <c r="X11" s="1"/>
      <c r="Y11" s="51" t="s">
        <v>367</v>
      </c>
      <c r="Z11" s="78"/>
      <c r="AA11" s="78"/>
      <c r="AB11" s="19" t="s">
        <v>370</v>
      </c>
      <c r="AC11" s="19"/>
      <c r="AD11" s="19"/>
      <c r="AE11" s="17" t="s">
        <v>372</v>
      </c>
      <c r="AF11" s="19"/>
      <c r="AG11" s="19"/>
      <c r="AH11" s="19" t="s">
        <v>382</v>
      </c>
      <c r="AI11" s="35"/>
      <c r="AJ11" s="1"/>
      <c r="AK11" s="18" t="s">
        <v>272</v>
      </c>
      <c r="AL11" s="25">
        <v>5</v>
      </c>
      <c r="AM11" s="25">
        <v>1</v>
      </c>
      <c r="AN11" s="25">
        <v>1</v>
      </c>
      <c r="AO11" s="25">
        <f t="shared" si="0"/>
        <v>7</v>
      </c>
      <c r="AP11" s="25"/>
      <c r="AQ11" s="97" t="s">
        <v>837</v>
      </c>
      <c r="AR11" s="97" t="s">
        <v>235</v>
      </c>
      <c r="AS11" s="97" t="s">
        <v>836</v>
      </c>
      <c r="AT11" s="97" t="s">
        <v>839</v>
      </c>
      <c r="AU11" s="97" t="s">
        <v>238</v>
      </c>
      <c r="AV11" s="32" t="s">
        <v>1139</v>
      </c>
      <c r="AW11" s="32" t="s">
        <v>232</v>
      </c>
      <c r="AX11" s="32" t="s">
        <v>1139</v>
      </c>
      <c r="AY11" s="32" t="s">
        <v>216</v>
      </c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59"/>
      <c r="BR11" s="1"/>
      <c r="BY11" s="4"/>
      <c r="BZ11" s="4"/>
      <c r="CA11" s="4"/>
      <c r="CB11" s="4"/>
      <c r="CC11" s="4"/>
      <c r="CD11" s="4"/>
      <c r="CE11" s="4"/>
      <c r="CF11" s="4"/>
    </row>
    <row r="12" spans="1:84" x14ac:dyDescent="0.25">
      <c r="C12" s="9" t="s">
        <v>779</v>
      </c>
      <c r="D12" s="27">
        <v>36210</v>
      </c>
      <c r="E12" s="4" t="s">
        <v>572</v>
      </c>
      <c r="F12" s="25">
        <v>52</v>
      </c>
      <c r="G12" s="25">
        <v>2</v>
      </c>
      <c r="H12" s="25">
        <v>2</v>
      </c>
      <c r="I12" s="25">
        <v>33</v>
      </c>
      <c r="J12" s="25">
        <v>151</v>
      </c>
      <c r="K12" s="136">
        <v>0.48099999999999998</v>
      </c>
      <c r="L12" s="25" t="s">
        <v>1199</v>
      </c>
      <c r="M12" s="33" t="s">
        <v>1335</v>
      </c>
      <c r="N12" s="137" t="s">
        <v>1336</v>
      </c>
      <c r="O12" s="1"/>
      <c r="P12" s="100">
        <v>2013</v>
      </c>
      <c r="Q12" s="124" t="s">
        <v>1070</v>
      </c>
      <c r="R12" s="112" t="s">
        <v>1057</v>
      </c>
      <c r="S12" s="113" t="s">
        <v>1094</v>
      </c>
      <c r="T12" s="112">
        <v>14</v>
      </c>
      <c r="U12" s="141"/>
      <c r="V12" s="9" t="s">
        <v>1151</v>
      </c>
      <c r="W12" s="15" t="s">
        <v>1162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8" t="s">
        <v>260</v>
      </c>
      <c r="AL12" s="25">
        <v>2</v>
      </c>
      <c r="AM12" s="25">
        <v>2</v>
      </c>
      <c r="AN12" s="25">
        <v>2</v>
      </c>
      <c r="AO12" s="25">
        <f t="shared" si="0"/>
        <v>6</v>
      </c>
      <c r="AP12" s="25"/>
      <c r="AQ12" s="97" t="s">
        <v>213</v>
      </c>
      <c r="AR12" s="97" t="s">
        <v>847</v>
      </c>
      <c r="AS12" s="32" t="s">
        <v>1139</v>
      </c>
      <c r="AT12" s="32" t="s">
        <v>231</v>
      </c>
      <c r="AU12" s="32" t="s">
        <v>548</v>
      </c>
      <c r="AV12" s="32" t="s">
        <v>1139</v>
      </c>
      <c r="AW12" s="32" t="s">
        <v>211</v>
      </c>
      <c r="AX12" s="32" t="s">
        <v>1150</v>
      </c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59"/>
      <c r="BR12" s="1"/>
      <c r="BY12" s="4"/>
      <c r="BZ12" s="4"/>
      <c r="CA12" s="4"/>
      <c r="CB12" s="4"/>
      <c r="CC12" s="4"/>
      <c r="CD12" s="4"/>
      <c r="CE12" s="4"/>
      <c r="CF12" s="4"/>
    </row>
    <row r="13" spans="1:84" x14ac:dyDescent="0.25">
      <c r="C13" s="9" t="s">
        <v>1935</v>
      </c>
      <c r="D13" s="27">
        <v>35461</v>
      </c>
      <c r="E13" s="4" t="s">
        <v>8</v>
      </c>
      <c r="F13" s="25"/>
      <c r="G13" s="25"/>
      <c r="H13" s="25"/>
      <c r="I13" s="25"/>
      <c r="J13" s="25"/>
      <c r="K13" s="136"/>
      <c r="L13" s="25"/>
      <c r="M13" s="25"/>
      <c r="N13" s="137"/>
      <c r="O13" s="1"/>
      <c r="P13" s="100">
        <v>2012</v>
      </c>
      <c r="Q13" s="120" t="s">
        <v>1071</v>
      </c>
      <c r="R13" s="100" t="s">
        <v>1063</v>
      </c>
      <c r="S13" s="114"/>
      <c r="T13" s="100">
        <v>10</v>
      </c>
      <c r="U13" s="141"/>
      <c r="V13" s="9" t="s">
        <v>844</v>
      </c>
      <c r="W13" s="15" t="s">
        <v>1163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8" t="s">
        <v>261</v>
      </c>
      <c r="AL13" s="25">
        <v>1</v>
      </c>
      <c r="AM13" s="25">
        <v>1</v>
      </c>
      <c r="AN13" s="25">
        <v>4</v>
      </c>
      <c r="AO13" s="25">
        <f t="shared" si="0"/>
        <v>6</v>
      </c>
      <c r="AP13" s="25"/>
      <c r="AQ13" s="97" t="s">
        <v>227</v>
      </c>
      <c r="AR13" s="32" t="s">
        <v>1139</v>
      </c>
      <c r="AS13" s="32" t="s">
        <v>220</v>
      </c>
      <c r="AT13" s="32" t="s">
        <v>1139</v>
      </c>
      <c r="AU13" s="32" t="s">
        <v>240</v>
      </c>
      <c r="AV13" s="32" t="s">
        <v>216</v>
      </c>
      <c r="AW13" s="32" t="s">
        <v>758</v>
      </c>
      <c r="AX13" s="32" t="s">
        <v>847</v>
      </c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59"/>
      <c r="BR13" s="1"/>
      <c r="BY13" s="4"/>
      <c r="BZ13" s="4"/>
      <c r="CA13" s="4"/>
      <c r="CB13" s="4"/>
      <c r="CC13" s="4"/>
      <c r="CD13" s="4"/>
      <c r="CE13" s="4"/>
      <c r="CF13" s="4"/>
    </row>
    <row r="14" spans="1:84" x14ac:dyDescent="0.25">
      <c r="C14" s="9" t="s">
        <v>720</v>
      </c>
      <c r="D14" s="27">
        <v>37662</v>
      </c>
      <c r="E14" s="4" t="s">
        <v>712</v>
      </c>
      <c r="F14" s="25">
        <v>11</v>
      </c>
      <c r="G14" s="25">
        <v>2</v>
      </c>
      <c r="H14" s="25">
        <v>0</v>
      </c>
      <c r="I14" s="25">
        <v>8</v>
      </c>
      <c r="J14" s="25">
        <v>36</v>
      </c>
      <c r="K14" s="136">
        <v>0.59</v>
      </c>
      <c r="L14" s="25" t="s">
        <v>1200</v>
      </c>
      <c r="M14" s="25" t="s">
        <v>1153</v>
      </c>
      <c r="N14" s="137" t="s">
        <v>1230</v>
      </c>
      <c r="O14" s="1"/>
      <c r="P14" s="100">
        <v>2011</v>
      </c>
      <c r="Q14" s="120" t="s">
        <v>1071</v>
      </c>
      <c r="R14" s="100" t="s">
        <v>1057</v>
      </c>
      <c r="S14" s="114"/>
      <c r="T14" s="100">
        <v>12</v>
      </c>
      <c r="U14" s="141"/>
      <c r="V14" s="9" t="s">
        <v>913</v>
      </c>
      <c r="W14" s="15" t="s">
        <v>1547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8" t="s">
        <v>262</v>
      </c>
      <c r="AL14" s="25">
        <v>2</v>
      </c>
      <c r="AM14" s="25">
        <v>4</v>
      </c>
      <c r="AN14" s="25">
        <v>0</v>
      </c>
      <c r="AO14" s="25">
        <f t="shared" si="0"/>
        <v>6</v>
      </c>
      <c r="AP14" s="25"/>
      <c r="AQ14" s="97" t="s">
        <v>583</v>
      </c>
      <c r="AR14" s="97" t="s">
        <v>758</v>
      </c>
      <c r="AS14" s="32" t="s">
        <v>1139</v>
      </c>
      <c r="AT14" s="32" t="s">
        <v>211</v>
      </c>
      <c r="AU14" s="32" t="s">
        <v>226</v>
      </c>
      <c r="AV14" s="32" t="s">
        <v>548</v>
      </c>
      <c r="AW14" s="32" t="s">
        <v>847</v>
      </c>
      <c r="AX14" s="32" t="s">
        <v>1139</v>
      </c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59"/>
      <c r="BR14" s="1"/>
      <c r="BY14" s="4"/>
      <c r="BZ14" s="4"/>
      <c r="CA14" s="4"/>
      <c r="CB14" s="4"/>
      <c r="CC14" s="4"/>
      <c r="CD14" s="4"/>
      <c r="CE14" s="4"/>
      <c r="CF14" s="4"/>
    </row>
    <row r="15" spans="1:84" x14ac:dyDescent="0.25">
      <c r="C15" s="9" t="s">
        <v>873</v>
      </c>
      <c r="D15" s="27">
        <v>36084</v>
      </c>
      <c r="E15" s="4" t="s">
        <v>609</v>
      </c>
      <c r="F15" s="25">
        <v>44</v>
      </c>
      <c r="G15" s="25">
        <v>0</v>
      </c>
      <c r="H15" s="25">
        <v>2</v>
      </c>
      <c r="I15" s="25">
        <v>3</v>
      </c>
      <c r="J15" s="25">
        <v>22</v>
      </c>
      <c r="K15" s="136">
        <v>0.36699999999999999</v>
      </c>
      <c r="L15" s="25" t="s">
        <v>1199</v>
      </c>
      <c r="M15" s="25" t="s">
        <v>1153</v>
      </c>
      <c r="N15" s="137" t="s">
        <v>1231</v>
      </c>
      <c r="O15" s="1"/>
      <c r="P15" s="100">
        <v>2010</v>
      </c>
      <c r="Q15" s="120"/>
      <c r="R15" s="100"/>
      <c r="S15" s="114" t="s">
        <v>1121</v>
      </c>
      <c r="T15" s="100"/>
      <c r="U15" s="141"/>
      <c r="V15" s="16" t="s">
        <v>1164</v>
      </c>
      <c r="W15" s="22" t="s">
        <v>1165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 t="s">
        <v>264</v>
      </c>
      <c r="AL15" s="34">
        <f>SUM(AL3:AL14)</f>
        <v>38</v>
      </c>
      <c r="AM15" s="34">
        <f t="shared" ref="AM15:AO15" si="1">SUM(AM3:AM14)</f>
        <v>33</v>
      </c>
      <c r="AN15" s="34">
        <f t="shared" si="1"/>
        <v>29</v>
      </c>
      <c r="AO15" s="34">
        <f t="shared" si="1"/>
        <v>100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35"/>
      <c r="BR15" s="1"/>
      <c r="BY15" s="4"/>
      <c r="BZ15" s="4"/>
      <c r="CA15" s="4"/>
      <c r="CB15" s="4"/>
      <c r="CC15" s="4"/>
      <c r="CD15" s="4"/>
      <c r="CE15" s="4"/>
      <c r="CF15" s="4"/>
    </row>
    <row r="16" spans="1:84" x14ac:dyDescent="0.25">
      <c r="C16" s="9" t="s">
        <v>1223</v>
      </c>
      <c r="D16" s="135">
        <v>39443</v>
      </c>
      <c r="E16" s="10" t="s">
        <v>73</v>
      </c>
      <c r="F16" s="25"/>
      <c r="G16" s="25"/>
      <c r="H16" s="25"/>
      <c r="I16" s="25"/>
      <c r="J16" s="25"/>
      <c r="K16" s="136"/>
      <c r="L16" s="25"/>
      <c r="M16" s="25"/>
      <c r="N16" s="137"/>
      <c r="O16" s="1"/>
      <c r="P16" s="100">
        <v>2009</v>
      </c>
      <c r="Q16" s="110" t="s">
        <v>1069</v>
      </c>
      <c r="R16" s="110" t="s">
        <v>1056</v>
      </c>
      <c r="S16" s="111" t="s">
        <v>1072</v>
      </c>
      <c r="T16" s="110">
        <v>14</v>
      </c>
      <c r="U16" s="14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BR16" s="1"/>
      <c r="BY16" s="4"/>
      <c r="BZ16" s="4"/>
      <c r="CA16" s="4"/>
      <c r="CB16" s="4"/>
      <c r="CC16" s="4"/>
      <c r="CD16" s="4"/>
      <c r="CE16" s="4"/>
      <c r="CF16" s="4"/>
    </row>
    <row r="17" spans="3:84" x14ac:dyDescent="0.25">
      <c r="C17" s="9" t="s">
        <v>878</v>
      </c>
      <c r="D17" s="27">
        <v>37357</v>
      </c>
      <c r="E17" s="4" t="s">
        <v>855</v>
      </c>
      <c r="F17" s="25">
        <v>76</v>
      </c>
      <c r="G17" s="25">
        <v>1</v>
      </c>
      <c r="H17" s="25">
        <v>13</v>
      </c>
      <c r="I17" s="25">
        <v>11</v>
      </c>
      <c r="J17" s="25">
        <v>83</v>
      </c>
      <c r="K17" s="136">
        <v>0.33600000000000002</v>
      </c>
      <c r="L17" s="25" t="s">
        <v>1199</v>
      </c>
      <c r="M17" s="25" t="s">
        <v>1153</v>
      </c>
      <c r="N17" s="137" t="s">
        <v>1232</v>
      </c>
      <c r="O17" s="1"/>
      <c r="P17" s="100">
        <v>2008</v>
      </c>
      <c r="Q17" s="110" t="s">
        <v>1069</v>
      </c>
      <c r="R17" s="110" t="s">
        <v>1065</v>
      </c>
      <c r="S17" s="111" t="s">
        <v>1100</v>
      </c>
      <c r="T17" s="110">
        <v>12</v>
      </c>
      <c r="U17" s="14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BR17" s="1"/>
      <c r="BY17" s="4"/>
      <c r="BZ17" s="4"/>
      <c r="CA17" s="4"/>
      <c r="CB17" s="4"/>
      <c r="CC17" s="4"/>
      <c r="CD17" s="4"/>
      <c r="CE17" s="4"/>
      <c r="CF17" s="4"/>
    </row>
    <row r="18" spans="3:84" x14ac:dyDescent="0.25">
      <c r="C18" s="9" t="s">
        <v>874</v>
      </c>
      <c r="D18" s="27">
        <v>36186</v>
      </c>
      <c r="E18" s="4" t="s">
        <v>73</v>
      </c>
      <c r="F18" s="25">
        <v>22</v>
      </c>
      <c r="G18" s="25">
        <v>1</v>
      </c>
      <c r="H18" s="25">
        <v>9</v>
      </c>
      <c r="I18" s="25">
        <v>4</v>
      </c>
      <c r="J18" s="25">
        <v>47</v>
      </c>
      <c r="K18" s="136">
        <v>0.47499999999999998</v>
      </c>
      <c r="L18" s="25" t="s">
        <v>1199</v>
      </c>
      <c r="M18" s="25" t="s">
        <v>1153</v>
      </c>
      <c r="N18" s="137" t="s">
        <v>1233</v>
      </c>
      <c r="O18" s="1"/>
      <c r="P18" s="100">
        <v>2007</v>
      </c>
      <c r="Q18" s="119" t="s">
        <v>1054</v>
      </c>
      <c r="R18" s="107" t="s">
        <v>1060</v>
      </c>
      <c r="S18" s="108" t="s">
        <v>853</v>
      </c>
      <c r="T18" s="107">
        <v>23</v>
      </c>
      <c r="U18" s="14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BR18" s="1"/>
      <c r="BY18" s="4"/>
      <c r="BZ18" s="4"/>
      <c r="CA18" s="4"/>
      <c r="CB18" s="4"/>
      <c r="CC18" s="4"/>
      <c r="CD18" s="4"/>
      <c r="CE18" s="4"/>
      <c r="CF18" s="4"/>
    </row>
    <row r="19" spans="3:84" x14ac:dyDescent="0.25">
      <c r="C19" s="9" t="s">
        <v>1222</v>
      </c>
      <c r="D19" s="135">
        <v>38815</v>
      </c>
      <c r="E19" s="10" t="s">
        <v>73</v>
      </c>
      <c r="F19" s="25"/>
      <c r="G19" s="25"/>
      <c r="H19" s="25"/>
      <c r="I19" s="25"/>
      <c r="J19" s="25"/>
      <c r="K19" s="136"/>
      <c r="L19" s="25"/>
      <c r="M19" s="25"/>
      <c r="N19" s="137"/>
      <c r="O19" s="1"/>
      <c r="P19" s="100">
        <v>2006</v>
      </c>
      <c r="Q19" s="119" t="s">
        <v>1054</v>
      </c>
      <c r="R19" s="107" t="s">
        <v>1058</v>
      </c>
      <c r="S19" s="108" t="s">
        <v>853</v>
      </c>
      <c r="T19" s="107">
        <v>20</v>
      </c>
      <c r="U19" s="14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BR19" s="1"/>
      <c r="BY19" s="4"/>
      <c r="BZ19" s="4"/>
      <c r="CA19" s="4"/>
      <c r="CB19" s="4"/>
      <c r="CC19" s="4"/>
      <c r="CD19" s="4"/>
      <c r="CE19" s="4"/>
      <c r="CF19" s="4"/>
    </row>
    <row r="20" spans="3:84" x14ac:dyDescent="0.25">
      <c r="C20" s="9" t="s">
        <v>592</v>
      </c>
      <c r="D20" s="27">
        <v>37097</v>
      </c>
      <c r="E20" s="4" t="s">
        <v>589</v>
      </c>
      <c r="F20" s="25">
        <v>84</v>
      </c>
      <c r="G20" s="25">
        <v>0</v>
      </c>
      <c r="H20" s="25">
        <v>5</v>
      </c>
      <c r="I20" s="25">
        <v>63</v>
      </c>
      <c r="J20" s="25">
        <v>275</v>
      </c>
      <c r="K20" s="136">
        <v>0.54500000000000004</v>
      </c>
      <c r="L20" s="25" t="s">
        <v>1200</v>
      </c>
      <c r="M20" s="25" t="s">
        <v>1153</v>
      </c>
      <c r="N20" s="137" t="s">
        <v>1235</v>
      </c>
      <c r="O20" s="1"/>
      <c r="P20" s="100">
        <v>2005</v>
      </c>
      <c r="Q20" s="118" t="s">
        <v>1069</v>
      </c>
      <c r="R20" s="110" t="s">
        <v>1059</v>
      </c>
      <c r="S20" s="111" t="s">
        <v>853</v>
      </c>
      <c r="T20" s="110" t="s">
        <v>1074</v>
      </c>
      <c r="U20" s="1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BR20" s="1"/>
      <c r="BY20" s="4"/>
      <c r="BZ20" s="4"/>
      <c r="CA20" s="4"/>
      <c r="CB20" s="4"/>
      <c r="CC20" s="4"/>
      <c r="CD20" s="4"/>
      <c r="CE20" s="4"/>
      <c r="CF20" s="4"/>
    </row>
    <row r="21" spans="3:84" x14ac:dyDescent="0.25">
      <c r="C21" s="9" t="s">
        <v>875</v>
      </c>
      <c r="D21" s="27">
        <v>37199</v>
      </c>
      <c r="E21" s="4" t="s">
        <v>73</v>
      </c>
      <c r="F21" s="25">
        <v>24</v>
      </c>
      <c r="G21" s="25">
        <v>3</v>
      </c>
      <c r="H21" s="25">
        <v>40</v>
      </c>
      <c r="I21" s="25">
        <v>3</v>
      </c>
      <c r="J21" s="25">
        <v>63</v>
      </c>
      <c r="K21" s="136">
        <v>0.434</v>
      </c>
      <c r="L21" s="25" t="s">
        <v>1199</v>
      </c>
      <c r="M21" s="25" t="s">
        <v>1153</v>
      </c>
      <c r="N21" s="137" t="s">
        <v>1234</v>
      </c>
      <c r="O21" s="1"/>
      <c r="P21" s="100">
        <v>2004</v>
      </c>
      <c r="Q21" s="124" t="s">
        <v>1070</v>
      </c>
      <c r="R21" s="112" t="s">
        <v>1059</v>
      </c>
      <c r="S21" s="113" t="s">
        <v>1105</v>
      </c>
      <c r="T21" s="112">
        <v>21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BR21" s="1"/>
      <c r="BY21" s="4"/>
      <c r="BZ21" s="4"/>
      <c r="CA21" s="4"/>
      <c r="CB21" s="4"/>
      <c r="CC21" s="4"/>
      <c r="CD21" s="4"/>
      <c r="CE21" s="4"/>
      <c r="CF21" s="4"/>
    </row>
    <row r="22" spans="3:84" x14ac:dyDescent="0.25">
      <c r="C22" s="9" t="s">
        <v>1221</v>
      </c>
      <c r="D22" s="135">
        <v>39180</v>
      </c>
      <c r="E22" s="10" t="s">
        <v>73</v>
      </c>
      <c r="F22" s="25"/>
      <c r="G22" s="25"/>
      <c r="H22" s="25"/>
      <c r="I22" s="25"/>
      <c r="J22" s="25"/>
      <c r="K22" s="136"/>
      <c r="L22" s="25"/>
      <c r="M22" s="25"/>
      <c r="N22" s="137"/>
      <c r="O22" s="1"/>
      <c r="P22" s="100">
        <v>2003</v>
      </c>
      <c r="Q22" s="124" t="s">
        <v>1070</v>
      </c>
      <c r="R22" s="112" t="s">
        <v>945</v>
      </c>
      <c r="S22" s="113" t="s">
        <v>1105</v>
      </c>
      <c r="T22" s="112">
        <v>20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BR22" s="1"/>
      <c r="BY22" s="4"/>
      <c r="BZ22" s="4"/>
      <c r="CA22" s="4"/>
      <c r="CB22" s="4"/>
      <c r="CC22" s="4"/>
      <c r="CD22" s="4"/>
      <c r="CE22" s="4"/>
      <c r="CF22" s="4"/>
    </row>
    <row r="23" spans="3:84" x14ac:dyDescent="0.25">
      <c r="C23" s="9" t="s">
        <v>1220</v>
      </c>
      <c r="D23" s="135">
        <v>38450</v>
      </c>
      <c r="E23" s="10" t="s">
        <v>858</v>
      </c>
      <c r="F23" s="25"/>
      <c r="G23" s="25"/>
      <c r="H23" s="25"/>
      <c r="I23" s="25"/>
      <c r="J23" s="25"/>
      <c r="K23" s="136"/>
      <c r="L23" s="25"/>
      <c r="M23" s="25"/>
      <c r="N23" s="137"/>
      <c r="O23" s="1"/>
      <c r="P23" s="100">
        <v>2002</v>
      </c>
      <c r="Q23" s="124" t="s">
        <v>1070</v>
      </c>
      <c r="R23" s="112" t="s">
        <v>1063</v>
      </c>
      <c r="S23" s="113" t="s">
        <v>1105</v>
      </c>
      <c r="T23" s="112">
        <v>18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BR23" s="1"/>
      <c r="BY23" s="4"/>
      <c r="BZ23" s="4"/>
      <c r="CA23" s="4"/>
      <c r="CB23" s="4"/>
      <c r="CC23" s="4"/>
      <c r="CD23" s="4"/>
      <c r="CE23" s="4"/>
      <c r="CF23" s="4"/>
    </row>
    <row r="24" spans="3:84" x14ac:dyDescent="0.25">
      <c r="C24" s="9" t="s">
        <v>876</v>
      </c>
      <c r="D24" s="27">
        <v>36640</v>
      </c>
      <c r="E24" s="4" t="s">
        <v>76</v>
      </c>
      <c r="F24" s="25">
        <v>66</v>
      </c>
      <c r="G24" s="25">
        <v>0</v>
      </c>
      <c r="H24" s="25">
        <v>4</v>
      </c>
      <c r="I24" s="25">
        <v>11</v>
      </c>
      <c r="J24" s="25">
        <v>100</v>
      </c>
      <c r="K24" s="136">
        <v>0.39700000000000002</v>
      </c>
      <c r="L24" s="25" t="s">
        <v>1199</v>
      </c>
      <c r="M24" s="25" t="s">
        <v>1153</v>
      </c>
      <c r="N24" s="137" t="s">
        <v>1236</v>
      </c>
      <c r="O24" s="1"/>
      <c r="P24" s="100">
        <v>2001</v>
      </c>
      <c r="Q24" s="124" t="s">
        <v>1070</v>
      </c>
      <c r="R24" s="112" t="s">
        <v>1059</v>
      </c>
      <c r="S24" s="113" t="s">
        <v>1105</v>
      </c>
      <c r="T24" s="112">
        <v>19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BR24" s="1"/>
      <c r="BY24" s="4"/>
      <c r="BZ24" s="4"/>
      <c r="CA24" s="4"/>
      <c r="CB24" s="4"/>
      <c r="CC24" s="4"/>
      <c r="CD24" s="4"/>
      <c r="CE24" s="4"/>
      <c r="CF24" s="4"/>
    </row>
    <row r="25" spans="3:84" x14ac:dyDescent="0.25">
      <c r="C25" s="16" t="s">
        <v>754</v>
      </c>
      <c r="D25" s="154">
        <v>36413</v>
      </c>
      <c r="E25" s="157" t="s">
        <v>662</v>
      </c>
      <c r="F25" s="53">
        <v>44</v>
      </c>
      <c r="G25" s="53">
        <v>1</v>
      </c>
      <c r="H25" s="53">
        <v>2</v>
      </c>
      <c r="I25" s="53">
        <v>26</v>
      </c>
      <c r="J25" s="53">
        <v>126</v>
      </c>
      <c r="K25" s="144">
        <v>0.52100000000000002</v>
      </c>
      <c r="L25" s="53" t="s">
        <v>1199</v>
      </c>
      <c r="M25" s="53" t="s">
        <v>1153</v>
      </c>
      <c r="N25" s="145" t="s">
        <v>1237</v>
      </c>
      <c r="O25" s="1"/>
      <c r="P25" s="100">
        <v>2000</v>
      </c>
      <c r="Q25" s="124" t="s">
        <v>1070</v>
      </c>
      <c r="R25" s="112" t="s">
        <v>1059</v>
      </c>
      <c r="S25" s="113"/>
      <c r="T25" s="112">
        <v>24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BR25" s="1"/>
      <c r="BY25" s="4"/>
      <c r="BZ25" s="4"/>
      <c r="CA25" s="4"/>
      <c r="CB25" s="4"/>
      <c r="CC25" s="4"/>
      <c r="CD25" s="4"/>
      <c r="CE25" s="4"/>
      <c r="CF25" s="4"/>
    </row>
    <row r="26" spans="3:84" x14ac:dyDescent="0.25">
      <c r="D26" s="135"/>
      <c r="E26" s="10"/>
      <c r="F26" s="25"/>
      <c r="G26" s="25"/>
      <c r="H26" s="25"/>
      <c r="I26" s="25"/>
      <c r="J26" s="25"/>
      <c r="K26" s="136"/>
      <c r="L26" s="25"/>
      <c r="M26" s="25"/>
      <c r="N26" s="57"/>
      <c r="O26" s="1"/>
      <c r="P26" s="100">
        <v>1999</v>
      </c>
      <c r="Q26" s="110" t="s">
        <v>1069</v>
      </c>
      <c r="R26" s="110" t="s">
        <v>1058</v>
      </c>
      <c r="S26" s="111" t="s">
        <v>1117</v>
      </c>
      <c r="T26" s="110">
        <v>18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BR26" s="1"/>
      <c r="BY26" s="4"/>
      <c r="BZ26" s="4"/>
      <c r="CA26" s="4"/>
      <c r="CB26" s="4"/>
      <c r="CC26" s="4"/>
      <c r="CD26" s="4"/>
      <c r="CE26" s="4"/>
      <c r="CF26" s="4"/>
    </row>
    <row r="27" spans="3:84" x14ac:dyDescent="0.25">
      <c r="C27" s="12" t="s">
        <v>59</v>
      </c>
      <c r="D27" s="60" t="s">
        <v>1167</v>
      </c>
      <c r="E27" s="13"/>
      <c r="F27" s="24" t="s">
        <v>52</v>
      </c>
      <c r="G27" s="24" t="s">
        <v>53</v>
      </c>
      <c r="H27" s="24" t="s">
        <v>54</v>
      </c>
      <c r="I27" s="24" t="s">
        <v>55</v>
      </c>
      <c r="J27" s="24" t="s">
        <v>56</v>
      </c>
      <c r="K27" s="24" t="s">
        <v>57</v>
      </c>
      <c r="L27" s="24" t="s">
        <v>1168</v>
      </c>
      <c r="M27" s="146" t="s">
        <v>1169</v>
      </c>
      <c r="N27" s="99"/>
      <c r="O27" s="1"/>
      <c r="P27" s="100">
        <v>1998</v>
      </c>
      <c r="Q27" s="110" t="s">
        <v>1069</v>
      </c>
      <c r="R27" s="110" t="s">
        <v>1059</v>
      </c>
      <c r="S27" s="111" t="s">
        <v>1072</v>
      </c>
      <c r="T27" s="110">
        <v>18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BR27" s="1"/>
      <c r="BY27" s="4"/>
      <c r="BZ27" s="4"/>
      <c r="CA27" s="4"/>
      <c r="CB27" s="4"/>
      <c r="CC27" s="4"/>
      <c r="CD27" s="4"/>
      <c r="CE27" s="4"/>
      <c r="CF27" s="4"/>
    </row>
    <row r="28" spans="3:84" x14ac:dyDescent="0.25">
      <c r="C28" s="9" t="s">
        <v>592</v>
      </c>
      <c r="D28" s="4" t="s">
        <v>33</v>
      </c>
      <c r="F28" s="25"/>
      <c r="G28" s="25"/>
      <c r="H28" s="25"/>
      <c r="I28" s="25"/>
      <c r="J28" s="25"/>
      <c r="K28" s="136"/>
      <c r="L28" s="95">
        <v>186</v>
      </c>
      <c r="M28" s="147" t="s">
        <v>851</v>
      </c>
      <c r="N28" s="137"/>
      <c r="O28" s="1"/>
      <c r="P28" s="100">
        <v>1997</v>
      </c>
      <c r="Q28" s="110" t="s">
        <v>1069</v>
      </c>
      <c r="R28" s="110" t="s">
        <v>1057</v>
      </c>
      <c r="S28" s="111" t="s">
        <v>1118</v>
      </c>
      <c r="T28" s="110">
        <v>22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BR28" s="1"/>
      <c r="BY28" s="4"/>
      <c r="BZ28" s="4"/>
      <c r="CA28" s="4"/>
      <c r="CB28" s="4"/>
      <c r="CC28" s="4"/>
      <c r="CD28" s="4"/>
      <c r="CE28" s="4"/>
      <c r="CF28" s="4"/>
    </row>
    <row r="29" spans="3:84" x14ac:dyDescent="0.25">
      <c r="C29" s="9" t="s">
        <v>802</v>
      </c>
      <c r="D29" s="4" t="s">
        <v>519</v>
      </c>
      <c r="F29" s="25">
        <v>3</v>
      </c>
      <c r="G29" s="25">
        <v>0</v>
      </c>
      <c r="H29" s="25">
        <v>0</v>
      </c>
      <c r="I29" s="25">
        <v>2</v>
      </c>
      <c r="J29" s="25">
        <v>6</v>
      </c>
      <c r="K29" s="136">
        <v>0.375</v>
      </c>
      <c r="L29" s="95">
        <v>151</v>
      </c>
      <c r="M29" s="147" t="s">
        <v>736</v>
      </c>
      <c r="N29" s="137"/>
      <c r="O29" s="1"/>
      <c r="P29" s="100">
        <v>1996</v>
      </c>
      <c r="Q29" s="110" t="s">
        <v>1069</v>
      </c>
      <c r="R29" s="110" t="s">
        <v>1064</v>
      </c>
      <c r="S29" s="111" t="s">
        <v>1072</v>
      </c>
      <c r="T29" s="110" t="s">
        <v>1073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BR29" s="1"/>
      <c r="BY29" s="4"/>
      <c r="BZ29" s="4"/>
      <c r="CA29" s="4"/>
      <c r="CB29" s="4"/>
      <c r="CC29" s="4"/>
      <c r="CD29" s="4"/>
      <c r="CE29" s="4"/>
      <c r="CF29" s="4"/>
    </row>
    <row r="30" spans="3:84" x14ac:dyDescent="0.25">
      <c r="C30" s="9" t="s">
        <v>871</v>
      </c>
      <c r="D30" s="4" t="s">
        <v>573</v>
      </c>
      <c r="F30" s="25"/>
      <c r="G30" s="25"/>
      <c r="H30" s="25"/>
      <c r="I30" s="25"/>
      <c r="J30" s="25"/>
      <c r="K30" s="136"/>
      <c r="L30" s="95">
        <v>143</v>
      </c>
      <c r="M30" s="147" t="s">
        <v>851</v>
      </c>
      <c r="N30" s="137"/>
      <c r="O30" s="1"/>
      <c r="P30" s="100">
        <v>1995</v>
      </c>
      <c r="Q30" s="110" t="s">
        <v>1069</v>
      </c>
      <c r="R30" s="110" t="s">
        <v>1064</v>
      </c>
      <c r="S30" s="111" t="s">
        <v>685</v>
      </c>
      <c r="T30" s="110">
        <v>25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R30" s="1"/>
      <c r="BY30" s="4"/>
      <c r="BZ30" s="4"/>
      <c r="CA30" s="4"/>
      <c r="CB30" s="4"/>
      <c r="CC30" s="4"/>
      <c r="CD30" s="4"/>
      <c r="CE30" s="4"/>
      <c r="CF30" s="4"/>
    </row>
    <row r="31" spans="3:84" x14ac:dyDescent="0.25">
      <c r="C31" s="9" t="s">
        <v>571</v>
      </c>
      <c r="D31" s="4" t="s">
        <v>573</v>
      </c>
      <c r="F31" s="25">
        <v>17</v>
      </c>
      <c r="G31" s="25">
        <v>0</v>
      </c>
      <c r="H31" s="25">
        <v>3</v>
      </c>
      <c r="I31" s="25">
        <v>4</v>
      </c>
      <c r="J31" s="25">
        <v>31</v>
      </c>
      <c r="K31" s="136">
        <v>0.5</v>
      </c>
      <c r="L31" s="95">
        <v>130</v>
      </c>
      <c r="M31" s="147" t="s">
        <v>167</v>
      </c>
      <c r="N31" s="137"/>
      <c r="O31" s="1"/>
      <c r="P31" s="100">
        <v>1994</v>
      </c>
      <c r="Q31" s="110" t="s">
        <v>1069</v>
      </c>
      <c r="R31" s="110" t="s">
        <v>1057</v>
      </c>
      <c r="S31" s="111" t="s">
        <v>1072</v>
      </c>
      <c r="T31" s="110">
        <v>19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BR31" s="1"/>
      <c r="BY31" s="4"/>
      <c r="BZ31" s="4"/>
      <c r="CA31" s="4"/>
      <c r="CB31" s="4"/>
      <c r="CC31" s="4"/>
      <c r="CD31" s="4"/>
      <c r="CE31" s="4"/>
      <c r="CF31" s="4"/>
    </row>
    <row r="32" spans="3:84" x14ac:dyDescent="0.25">
      <c r="C32" s="9" t="s">
        <v>870</v>
      </c>
      <c r="D32" s="4" t="s">
        <v>466</v>
      </c>
      <c r="F32" s="25"/>
      <c r="G32" s="25"/>
      <c r="H32" s="25"/>
      <c r="I32" s="25"/>
      <c r="J32" s="25"/>
      <c r="K32" s="136"/>
      <c r="L32" s="95">
        <v>103.7</v>
      </c>
      <c r="M32" s="147" t="s">
        <v>851</v>
      </c>
      <c r="N32" s="137"/>
      <c r="O32" s="1"/>
      <c r="P32" s="100">
        <v>1993</v>
      </c>
      <c r="Q32" s="110" t="s">
        <v>1069</v>
      </c>
      <c r="R32" s="110" t="s">
        <v>1060</v>
      </c>
      <c r="S32" s="111" t="s">
        <v>1072</v>
      </c>
      <c r="T32" s="110">
        <v>20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BR32" s="1"/>
      <c r="BY32" s="4"/>
      <c r="BZ32" s="4"/>
      <c r="CA32" s="4"/>
      <c r="CB32" s="4"/>
      <c r="CC32" s="4"/>
      <c r="CD32" s="4"/>
      <c r="CE32" s="4"/>
      <c r="CF32" s="4"/>
    </row>
    <row r="33" spans="1:84" x14ac:dyDescent="0.25">
      <c r="C33" s="9" t="s">
        <v>779</v>
      </c>
      <c r="D33" s="4" t="s">
        <v>573</v>
      </c>
      <c r="F33" s="25"/>
      <c r="G33" s="25"/>
      <c r="H33" s="25"/>
      <c r="I33" s="25"/>
      <c r="J33" s="25"/>
      <c r="K33" s="136"/>
      <c r="L33" s="95">
        <v>103.3</v>
      </c>
      <c r="M33" s="147" t="s">
        <v>851</v>
      </c>
      <c r="N33" s="137"/>
      <c r="O33" s="1"/>
      <c r="P33" s="100">
        <v>1992</v>
      </c>
      <c r="Q33" s="124" t="s">
        <v>1070</v>
      </c>
      <c r="R33" s="112" t="s">
        <v>1059</v>
      </c>
      <c r="S33" s="113" t="s">
        <v>1072</v>
      </c>
      <c r="T33" s="112">
        <v>16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BR33" s="1"/>
      <c r="BY33" s="4"/>
      <c r="BZ33" s="4"/>
      <c r="CA33" s="4"/>
      <c r="CB33" s="4"/>
      <c r="CC33" s="4"/>
      <c r="CD33" s="4"/>
      <c r="CE33" s="4"/>
      <c r="CF33" s="4"/>
    </row>
    <row r="34" spans="1:84" x14ac:dyDescent="0.25">
      <c r="C34" s="9" t="s">
        <v>754</v>
      </c>
      <c r="D34" s="4" t="s">
        <v>567</v>
      </c>
      <c r="F34" s="25"/>
      <c r="G34" s="25"/>
      <c r="H34" s="25"/>
      <c r="I34" s="25"/>
      <c r="J34" s="25"/>
      <c r="K34" s="136"/>
      <c r="L34" s="95">
        <v>84.7</v>
      </c>
      <c r="M34" s="147" t="s">
        <v>851</v>
      </c>
      <c r="N34" s="137"/>
      <c r="O34" s="1"/>
      <c r="P34" s="100">
        <v>1991</v>
      </c>
      <c r="Q34" s="120" t="s">
        <v>1071</v>
      </c>
      <c r="R34" s="100" t="s">
        <v>1059</v>
      </c>
      <c r="S34" s="114"/>
      <c r="T34" s="100">
        <v>12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BR34" s="1"/>
      <c r="BY34" s="4"/>
      <c r="BZ34" s="4"/>
      <c r="CA34" s="4"/>
      <c r="CB34" s="4"/>
      <c r="CC34" s="4"/>
      <c r="CD34" s="4"/>
      <c r="CE34" s="4"/>
      <c r="CF34" s="4"/>
    </row>
    <row r="35" spans="1:84" x14ac:dyDescent="0.25">
      <c r="C35" s="9" t="s">
        <v>590</v>
      </c>
      <c r="D35" s="4" t="s">
        <v>33</v>
      </c>
      <c r="F35" s="25"/>
      <c r="G35" s="25"/>
      <c r="H35" s="25"/>
      <c r="I35" s="25"/>
      <c r="J35" s="25"/>
      <c r="K35" s="136"/>
      <c r="L35" s="95">
        <v>81.7</v>
      </c>
      <c r="M35" s="147" t="s">
        <v>851</v>
      </c>
      <c r="N35" s="137"/>
      <c r="O35" s="1"/>
      <c r="P35" s="100">
        <v>1990</v>
      </c>
      <c r="Q35" s="120" t="s">
        <v>1071</v>
      </c>
      <c r="R35" s="100" t="s">
        <v>945</v>
      </c>
      <c r="S35" s="114"/>
      <c r="T35" s="100">
        <v>12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BR35" s="1"/>
      <c r="BY35" s="4"/>
      <c r="BZ35" s="4"/>
      <c r="CA35" s="4"/>
      <c r="CB35" s="4"/>
      <c r="CC35" s="4"/>
      <c r="CD35" s="4"/>
      <c r="CE35" s="4"/>
      <c r="CF35" s="4"/>
    </row>
    <row r="36" spans="1:84" x14ac:dyDescent="0.25">
      <c r="C36" s="9" t="s">
        <v>639</v>
      </c>
      <c r="D36" s="4" t="s">
        <v>668</v>
      </c>
      <c r="F36" s="25"/>
      <c r="G36" s="25"/>
      <c r="H36" s="25"/>
      <c r="I36" s="25"/>
      <c r="J36" s="25"/>
      <c r="K36" s="136"/>
      <c r="L36" s="95">
        <v>79.3</v>
      </c>
      <c r="M36" s="147" t="s">
        <v>668</v>
      </c>
      <c r="N36" s="137"/>
      <c r="O36" s="1"/>
      <c r="P36" s="100">
        <v>1989</v>
      </c>
      <c r="Q36" s="120" t="s">
        <v>1071</v>
      </c>
      <c r="R36" s="100" t="s">
        <v>1066</v>
      </c>
      <c r="S36" s="114"/>
      <c r="T36" s="100">
        <v>10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BR36" s="1"/>
      <c r="BY36" s="4"/>
      <c r="BZ36" s="4"/>
      <c r="CA36" s="4"/>
      <c r="CB36" s="4"/>
      <c r="CC36" s="4"/>
      <c r="CD36" s="4"/>
      <c r="CE36" s="4"/>
      <c r="CF36" s="4"/>
    </row>
    <row r="37" spans="1:84" x14ac:dyDescent="0.25">
      <c r="C37" s="9" t="s">
        <v>878</v>
      </c>
      <c r="D37" s="4" t="s">
        <v>815</v>
      </c>
      <c r="F37" s="25"/>
      <c r="G37" s="25"/>
      <c r="H37" s="25"/>
      <c r="I37" s="25"/>
      <c r="J37" s="25"/>
      <c r="K37" s="136"/>
      <c r="L37" s="95">
        <v>73.3</v>
      </c>
      <c r="M37" s="147" t="s">
        <v>851</v>
      </c>
      <c r="N37" s="137"/>
      <c r="O37" s="1"/>
      <c r="P37" s="100">
        <v>1988</v>
      </c>
      <c r="Q37" s="120"/>
      <c r="R37" s="100"/>
      <c r="S37" s="114" t="s">
        <v>1121</v>
      </c>
      <c r="T37" s="100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BR37" s="1"/>
      <c r="BY37" s="4"/>
      <c r="BZ37" s="4"/>
      <c r="CA37" s="4"/>
      <c r="CB37" s="4"/>
      <c r="CC37" s="4"/>
      <c r="CD37" s="4"/>
      <c r="CE37" s="4"/>
      <c r="CF37" s="4"/>
    </row>
    <row r="38" spans="1:84" x14ac:dyDescent="0.25">
      <c r="C38" s="9" t="s">
        <v>876</v>
      </c>
      <c r="D38" s="4" t="s">
        <v>573</v>
      </c>
      <c r="F38" s="25"/>
      <c r="G38" s="25"/>
      <c r="H38" s="25"/>
      <c r="I38" s="25"/>
      <c r="J38" s="25"/>
      <c r="K38" s="136"/>
      <c r="L38" s="95">
        <v>69</v>
      </c>
      <c r="M38" s="147" t="s">
        <v>851</v>
      </c>
      <c r="N38" s="137"/>
      <c r="O38" s="1"/>
      <c r="P38" s="100">
        <v>1987</v>
      </c>
      <c r="Q38" s="110" t="s">
        <v>1069</v>
      </c>
      <c r="R38" s="110" t="s">
        <v>1063</v>
      </c>
      <c r="S38" s="111" t="s">
        <v>1109</v>
      </c>
      <c r="T38" s="110">
        <v>10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BR38" s="1"/>
      <c r="BY38" s="4"/>
      <c r="BZ38" s="4"/>
      <c r="CA38" s="4"/>
      <c r="CB38" s="4"/>
      <c r="CC38" s="4"/>
      <c r="CD38" s="4"/>
      <c r="CE38" s="4"/>
      <c r="CF38" s="4"/>
    </row>
    <row r="39" spans="1:84" x14ac:dyDescent="0.25">
      <c r="C39" s="9" t="s">
        <v>875</v>
      </c>
      <c r="D39" s="4" t="s">
        <v>13</v>
      </c>
      <c r="F39" s="25"/>
      <c r="G39" s="25"/>
      <c r="H39" s="25"/>
      <c r="I39" s="25"/>
      <c r="J39" s="25"/>
      <c r="K39" s="136"/>
      <c r="L39" s="95">
        <v>60.7</v>
      </c>
      <c r="M39" s="147" t="s">
        <v>851</v>
      </c>
      <c r="N39" s="137"/>
      <c r="O39" s="1"/>
      <c r="P39" s="100">
        <v>1986</v>
      </c>
      <c r="Q39" s="124" t="s">
        <v>1070</v>
      </c>
      <c r="R39" s="112" t="s">
        <v>945</v>
      </c>
      <c r="S39" s="113"/>
      <c r="T39" s="112">
        <v>11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BR39" s="1"/>
      <c r="BY39" s="4"/>
      <c r="BZ39" s="4"/>
      <c r="CA39" s="4"/>
      <c r="CB39" s="4"/>
      <c r="CC39" s="4"/>
      <c r="CD39" s="4"/>
      <c r="CE39" s="4"/>
      <c r="CF39" s="4"/>
    </row>
    <row r="40" spans="1:84" x14ac:dyDescent="0.25">
      <c r="C40" s="9" t="s">
        <v>881</v>
      </c>
      <c r="D40" s="4" t="s">
        <v>667</v>
      </c>
      <c r="F40" s="25"/>
      <c r="G40" s="25"/>
      <c r="H40" s="25"/>
      <c r="I40" s="25"/>
      <c r="J40" s="25"/>
      <c r="K40" s="136"/>
      <c r="L40" s="95">
        <v>54</v>
      </c>
      <c r="M40" s="147" t="s">
        <v>1286</v>
      </c>
      <c r="N40" s="137"/>
      <c r="O40" s="1"/>
      <c r="P40" s="100">
        <v>1985</v>
      </c>
      <c r="Q40" s="124" t="s">
        <v>1070</v>
      </c>
      <c r="R40" s="112" t="s">
        <v>1066</v>
      </c>
      <c r="S40" s="113"/>
      <c r="T40" s="112">
        <v>10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BR40" s="1"/>
      <c r="BY40" s="4"/>
      <c r="BZ40" s="4"/>
      <c r="CA40" s="4"/>
      <c r="CB40" s="4"/>
      <c r="CC40" s="4"/>
      <c r="CD40" s="4"/>
      <c r="CE40" s="4"/>
      <c r="CF40" s="4"/>
    </row>
    <row r="41" spans="1:84" x14ac:dyDescent="0.25">
      <c r="C41" s="9" t="s">
        <v>874</v>
      </c>
      <c r="D41" s="4" t="s">
        <v>13</v>
      </c>
      <c r="F41" s="25"/>
      <c r="G41" s="25"/>
      <c r="H41" s="25"/>
      <c r="I41" s="25"/>
      <c r="J41" s="25"/>
      <c r="K41" s="136"/>
      <c r="L41" s="95">
        <v>33.700000000000003</v>
      </c>
      <c r="M41" s="147" t="s">
        <v>851</v>
      </c>
      <c r="N41" s="137"/>
      <c r="O41" s="1"/>
      <c r="P41" s="100">
        <v>1984</v>
      </c>
      <c r="Q41" s="120" t="s">
        <v>1071</v>
      </c>
      <c r="R41" s="100" t="s">
        <v>1059</v>
      </c>
      <c r="S41" s="114"/>
      <c r="T41" s="100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BR41" s="1"/>
      <c r="BY41" s="4"/>
      <c r="BZ41" s="4"/>
      <c r="CA41" s="4"/>
      <c r="CB41" s="4"/>
      <c r="CC41" s="4"/>
      <c r="CD41" s="4"/>
      <c r="CE41" s="4"/>
      <c r="CF41" s="4"/>
    </row>
    <row r="42" spans="1:84" x14ac:dyDescent="0.25">
      <c r="C42" s="9" t="s">
        <v>873</v>
      </c>
      <c r="D42" s="4" t="s">
        <v>515</v>
      </c>
      <c r="F42" s="25"/>
      <c r="G42" s="25"/>
      <c r="H42" s="25"/>
      <c r="I42" s="25"/>
      <c r="J42" s="25"/>
      <c r="K42" s="136"/>
      <c r="L42" s="95">
        <v>26.3</v>
      </c>
      <c r="M42" s="147" t="s">
        <v>851</v>
      </c>
      <c r="N42" s="137"/>
      <c r="O42" s="1"/>
      <c r="P42" s="100">
        <v>1983</v>
      </c>
      <c r="Q42" s="124" t="s">
        <v>1070</v>
      </c>
      <c r="R42" s="112" t="s">
        <v>1065</v>
      </c>
      <c r="S42" s="113"/>
      <c r="T42" s="112">
        <v>12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BR42" s="1"/>
      <c r="BY42" s="4"/>
      <c r="BZ42" s="4"/>
      <c r="CA42" s="4"/>
      <c r="CB42" s="4"/>
      <c r="CC42" s="4"/>
      <c r="CD42" s="4"/>
      <c r="CE42" s="4"/>
      <c r="CF42" s="4"/>
    </row>
    <row r="43" spans="1:84" x14ac:dyDescent="0.25">
      <c r="C43" s="9" t="s">
        <v>720</v>
      </c>
      <c r="D43" s="4" t="s">
        <v>1</v>
      </c>
      <c r="F43" s="25"/>
      <c r="G43" s="25"/>
      <c r="H43" s="25"/>
      <c r="I43" s="25"/>
      <c r="J43" s="25"/>
      <c r="K43" s="136"/>
      <c r="L43" s="95">
        <v>25</v>
      </c>
      <c r="M43" s="147" t="s">
        <v>851</v>
      </c>
      <c r="N43" s="137"/>
      <c r="O43" s="1"/>
      <c r="P43" s="100">
        <v>1982</v>
      </c>
      <c r="Q43" s="124" t="s">
        <v>1070</v>
      </c>
      <c r="R43" s="112" t="s">
        <v>1064</v>
      </c>
      <c r="S43" s="113"/>
      <c r="T43" s="112">
        <v>10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BR43" s="1"/>
      <c r="BY43" s="4"/>
      <c r="BZ43" s="4"/>
      <c r="CA43" s="4"/>
      <c r="CB43" s="4"/>
      <c r="CC43" s="4"/>
      <c r="CD43" s="4"/>
      <c r="CE43" s="4"/>
      <c r="CF43" s="4"/>
    </row>
    <row r="44" spans="1:84" x14ac:dyDescent="0.25">
      <c r="C44" s="9" t="s">
        <v>1219</v>
      </c>
      <c r="D44" s="4" t="s">
        <v>13</v>
      </c>
      <c r="F44" s="25"/>
      <c r="G44" s="25"/>
      <c r="H44" s="25"/>
      <c r="I44" s="25"/>
      <c r="J44" s="25"/>
      <c r="K44" s="136"/>
      <c r="L44" s="95"/>
      <c r="M44" s="147"/>
      <c r="N44" s="137"/>
      <c r="O44" s="1"/>
      <c r="P44" s="100">
        <v>1981</v>
      </c>
      <c r="Q44" s="124" t="s">
        <v>1070</v>
      </c>
      <c r="R44" s="112" t="s">
        <v>1064</v>
      </c>
      <c r="S44" s="113"/>
      <c r="T44" s="112">
        <v>10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BR44" s="1"/>
      <c r="BY44" s="4"/>
      <c r="BZ44" s="4"/>
      <c r="CA44" s="4"/>
      <c r="CB44" s="4"/>
      <c r="CC44" s="4"/>
      <c r="CD44" s="4"/>
      <c r="CE44" s="4"/>
      <c r="CF44" s="4"/>
    </row>
    <row r="45" spans="1:84" x14ac:dyDescent="0.25">
      <c r="A45"/>
      <c r="C45" s="9" t="s">
        <v>1224</v>
      </c>
      <c r="D45" s="4" t="s">
        <v>13</v>
      </c>
      <c r="F45" s="25"/>
      <c r="G45" s="25"/>
      <c r="H45" s="25"/>
      <c r="I45" s="25"/>
      <c r="J45" s="25"/>
      <c r="K45" s="136"/>
      <c r="L45" s="95"/>
      <c r="M45" s="147"/>
      <c r="N45" s="137"/>
      <c r="O45" s="1"/>
      <c r="P45" s="100">
        <v>1980</v>
      </c>
      <c r="Q45" s="124" t="s">
        <v>1070</v>
      </c>
      <c r="R45" s="112" t="s">
        <v>1064</v>
      </c>
      <c r="S45" s="113"/>
      <c r="T45" s="112">
        <v>12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BR45" s="1"/>
      <c r="BY45" s="4"/>
      <c r="BZ45" s="4"/>
      <c r="CA45" s="4"/>
      <c r="CB45" s="4"/>
      <c r="CC45" s="4"/>
      <c r="CD45" s="4"/>
      <c r="CE45" s="4"/>
      <c r="CF45" s="4"/>
    </row>
    <row r="46" spans="1:84" x14ac:dyDescent="0.25">
      <c r="A46"/>
      <c r="C46" s="9" t="s">
        <v>1935</v>
      </c>
      <c r="D46" s="4" t="s">
        <v>466</v>
      </c>
      <c r="F46" s="25"/>
      <c r="G46" s="25"/>
      <c r="H46" s="25"/>
      <c r="I46" s="25"/>
      <c r="J46" s="25"/>
      <c r="K46" s="136"/>
      <c r="L46" s="95"/>
      <c r="M46" s="147"/>
      <c r="N46" s="137"/>
      <c r="O46" s="1"/>
      <c r="P46" s="100">
        <v>1979</v>
      </c>
      <c r="Q46" s="120" t="s">
        <v>1071</v>
      </c>
      <c r="R46" s="100" t="s">
        <v>945</v>
      </c>
      <c r="S46" s="114"/>
      <c r="T46" s="100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BR46" s="1"/>
      <c r="BY46" s="4"/>
      <c r="BZ46" s="4"/>
      <c r="CA46" s="4"/>
      <c r="CB46" s="4"/>
      <c r="CC46" s="4"/>
      <c r="CD46" s="4"/>
      <c r="CE46" s="4"/>
      <c r="CF46" s="4"/>
    </row>
    <row r="47" spans="1:84" x14ac:dyDescent="0.25">
      <c r="A47"/>
      <c r="C47" s="9" t="s">
        <v>1223</v>
      </c>
      <c r="D47" s="4" t="s">
        <v>13</v>
      </c>
      <c r="F47" s="25"/>
      <c r="G47" s="25"/>
      <c r="H47" s="25"/>
      <c r="I47" s="25"/>
      <c r="J47" s="25"/>
      <c r="K47" s="136"/>
      <c r="L47" s="95"/>
      <c r="M47" s="147"/>
      <c r="N47" s="137"/>
      <c r="O47" s="1"/>
      <c r="T47" s="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BR47" s="1"/>
      <c r="BY47" s="4"/>
      <c r="BZ47" s="4"/>
      <c r="CA47" s="4"/>
      <c r="CB47" s="4"/>
      <c r="CC47" s="4"/>
      <c r="CD47" s="4"/>
      <c r="CE47" s="4"/>
      <c r="CF47" s="4"/>
    </row>
    <row r="48" spans="1:84" x14ac:dyDescent="0.25">
      <c r="A48"/>
      <c r="C48" s="9" t="s">
        <v>1222</v>
      </c>
      <c r="D48" s="4" t="s">
        <v>13</v>
      </c>
      <c r="F48" s="25"/>
      <c r="G48" s="25"/>
      <c r="H48" s="25"/>
      <c r="I48" s="25"/>
      <c r="J48" s="25"/>
      <c r="K48" s="136"/>
      <c r="L48" s="95"/>
      <c r="M48" s="147"/>
      <c r="N48" s="137"/>
      <c r="O48" s="1"/>
      <c r="T48" s="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BR48" s="1"/>
      <c r="BY48" s="4"/>
      <c r="BZ48" s="4"/>
      <c r="CA48" s="4"/>
      <c r="CB48" s="4"/>
      <c r="CC48" s="4"/>
      <c r="CD48" s="4"/>
      <c r="CE48" s="4"/>
      <c r="CF48" s="4"/>
    </row>
    <row r="49" spans="1:84" x14ac:dyDescent="0.25">
      <c r="A49"/>
      <c r="C49" s="9" t="s">
        <v>1221</v>
      </c>
      <c r="D49" s="4" t="s">
        <v>13</v>
      </c>
      <c r="F49" s="25"/>
      <c r="G49" s="25"/>
      <c r="H49" s="25"/>
      <c r="I49" s="25"/>
      <c r="J49" s="25"/>
      <c r="K49" s="136"/>
      <c r="L49" s="95"/>
      <c r="M49" s="147"/>
      <c r="N49" s="137"/>
      <c r="O49" s="1"/>
      <c r="T49" s="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BR49" s="1"/>
      <c r="BY49" s="4"/>
      <c r="BZ49" s="4"/>
      <c r="CA49" s="4"/>
      <c r="CB49" s="4"/>
      <c r="CC49" s="4"/>
      <c r="CD49" s="4"/>
      <c r="CE49" s="4"/>
      <c r="CF49" s="4"/>
    </row>
    <row r="50" spans="1:84" x14ac:dyDescent="0.25">
      <c r="A50"/>
      <c r="C50" s="16" t="s">
        <v>1220</v>
      </c>
      <c r="D50" s="63" t="s">
        <v>46</v>
      </c>
      <c r="E50" s="19"/>
      <c r="F50" s="53"/>
      <c r="G50" s="53"/>
      <c r="H50" s="53"/>
      <c r="I50" s="53"/>
      <c r="J50" s="53"/>
      <c r="K50" s="144"/>
      <c r="L50" s="149"/>
      <c r="M50" s="150"/>
      <c r="N50" s="145"/>
      <c r="O50" s="1"/>
      <c r="T50" s="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BR50" s="1"/>
      <c r="BY50" s="4"/>
      <c r="BZ50" s="4"/>
      <c r="CA50" s="4"/>
      <c r="CB50" s="4"/>
      <c r="CC50" s="4"/>
      <c r="CD50" s="4"/>
      <c r="CE50" s="4"/>
      <c r="CF50" s="4"/>
    </row>
    <row r="51" spans="1:84" x14ac:dyDescent="0.25">
      <c r="A51"/>
      <c r="F51" s="25"/>
      <c r="G51" s="25"/>
      <c r="H51" s="25"/>
      <c r="I51" s="25"/>
      <c r="J51" s="25"/>
      <c r="K51" s="25"/>
      <c r="L51" s="25"/>
      <c r="M51" s="25"/>
      <c r="N51" s="25"/>
      <c r="O51" s="1"/>
      <c r="T51" s="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R51" s="1"/>
      <c r="BY51" s="4"/>
      <c r="BZ51" s="4"/>
      <c r="CA51" s="4"/>
      <c r="CB51" s="4"/>
      <c r="CC51" s="4"/>
      <c r="CD51" s="4"/>
      <c r="CE51" s="4"/>
      <c r="CF51" s="4"/>
    </row>
    <row r="52" spans="1:84" x14ac:dyDescent="0.25">
      <c r="A52"/>
      <c r="C52" s="12" t="s">
        <v>1171</v>
      </c>
      <c r="D52" s="60" t="s">
        <v>1131</v>
      </c>
      <c r="E52" s="20"/>
      <c r="F52" s="24" t="s">
        <v>52</v>
      </c>
      <c r="G52" s="24" t="s">
        <v>53</v>
      </c>
      <c r="H52" s="24" t="s">
        <v>54</v>
      </c>
      <c r="I52" s="24" t="s">
        <v>55</v>
      </c>
      <c r="J52" s="24" t="s">
        <v>56</v>
      </c>
      <c r="K52" s="24" t="s">
        <v>57</v>
      </c>
      <c r="L52" s="24" t="s">
        <v>1168</v>
      </c>
      <c r="M52" s="60">
        <v>2024</v>
      </c>
      <c r="N52" s="152" t="s">
        <v>1167</v>
      </c>
      <c r="O52" s="1"/>
      <c r="T52" s="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R52" s="1"/>
      <c r="BY52" s="1"/>
      <c r="CB52" s="1"/>
      <c r="CE52" s="1"/>
    </row>
    <row r="53" spans="1:84" x14ac:dyDescent="0.25">
      <c r="A53"/>
      <c r="C53" s="9" t="s">
        <v>872</v>
      </c>
      <c r="D53" s="156">
        <v>35556</v>
      </c>
      <c r="E53" s="4" t="s">
        <v>73</v>
      </c>
      <c r="F53" s="25">
        <v>119</v>
      </c>
      <c r="G53" s="25">
        <v>3</v>
      </c>
      <c r="H53" s="25">
        <v>22</v>
      </c>
      <c r="I53" s="25">
        <v>50</v>
      </c>
      <c r="J53" s="25">
        <v>363</v>
      </c>
      <c r="K53" s="136">
        <v>0.499</v>
      </c>
      <c r="L53" s="95">
        <v>227.3</v>
      </c>
      <c r="M53" s="4" t="s">
        <v>1937</v>
      </c>
      <c r="N53" s="37" t="s">
        <v>13</v>
      </c>
      <c r="O53" s="1"/>
      <c r="T53" s="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R53" s="1"/>
      <c r="BY53" s="1"/>
      <c r="CB53" s="1"/>
      <c r="CE53" s="1"/>
    </row>
    <row r="54" spans="1:84" x14ac:dyDescent="0.25">
      <c r="A54"/>
      <c r="C54" s="9" t="s">
        <v>877</v>
      </c>
      <c r="D54" s="27">
        <v>36027</v>
      </c>
      <c r="E54" s="4" t="s">
        <v>73</v>
      </c>
      <c r="F54" s="25">
        <v>31</v>
      </c>
      <c r="G54" s="25">
        <v>2</v>
      </c>
      <c r="H54" s="25">
        <v>23</v>
      </c>
      <c r="I54" s="25">
        <v>6</v>
      </c>
      <c r="J54" s="25">
        <v>81</v>
      </c>
      <c r="K54" s="136">
        <v>0.53300000000000003</v>
      </c>
      <c r="L54" s="95">
        <v>60</v>
      </c>
      <c r="M54" s="4" t="s">
        <v>1936</v>
      </c>
      <c r="N54" s="37" t="s">
        <v>13</v>
      </c>
      <c r="O54" s="1"/>
      <c r="T54" s="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R54" s="1"/>
      <c r="BY54" s="1"/>
      <c r="CB54" s="1"/>
      <c r="CE54" s="1"/>
    </row>
    <row r="55" spans="1:84" x14ac:dyDescent="0.25">
      <c r="A55" s="2"/>
      <c r="C55" s="20"/>
      <c r="D55" s="29"/>
      <c r="E55" s="20"/>
      <c r="F55" s="20"/>
      <c r="G55" s="20"/>
      <c r="H55" s="20"/>
      <c r="I55" s="20"/>
      <c r="J55" s="20"/>
      <c r="K55" s="20"/>
      <c r="L55" s="20"/>
      <c r="M55" s="20"/>
      <c r="N55" s="57"/>
      <c r="O55" s="1"/>
      <c r="T55" s="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R55" s="1"/>
      <c r="BY55" s="1"/>
      <c r="CB55" s="1"/>
      <c r="CE55" s="1"/>
    </row>
    <row r="56" spans="1:84" x14ac:dyDescent="0.25">
      <c r="A56" s="2"/>
      <c r="F56" s="1"/>
      <c r="G56" s="1"/>
      <c r="H56" s="1"/>
      <c r="I56" s="1"/>
      <c r="J56" s="1"/>
      <c r="K56" s="1"/>
      <c r="L56" s="1"/>
      <c r="M56" s="1"/>
      <c r="N56" s="25"/>
      <c r="O56" s="1"/>
      <c r="T56" s="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R56" s="1"/>
      <c r="BY56" s="1"/>
      <c r="CB56" s="1"/>
      <c r="CE56" s="1"/>
    </row>
    <row r="57" spans="1:84" x14ac:dyDescent="0.25">
      <c r="A57" s="2"/>
      <c r="C57" s="4"/>
      <c r="E57" s="4"/>
      <c r="F57" s="25"/>
      <c r="G57" s="25"/>
      <c r="H57" s="25"/>
      <c r="N57" s="25"/>
      <c r="O57" s="1"/>
      <c r="T57" s="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R57" s="1"/>
      <c r="BY57" s="1"/>
      <c r="CB57" s="1"/>
      <c r="CE57" s="1"/>
    </row>
    <row r="58" spans="1:84" x14ac:dyDescent="0.25">
      <c r="A58" s="2"/>
      <c r="C58" s="4"/>
      <c r="E58" s="4"/>
      <c r="F58" s="25"/>
      <c r="G58" s="25"/>
      <c r="H58" s="25"/>
      <c r="N58" s="25"/>
      <c r="O58" s="1"/>
      <c r="T58" s="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BR58" s="1"/>
      <c r="BY58" s="1"/>
      <c r="CB58" s="1"/>
      <c r="CE58" s="1"/>
    </row>
    <row r="59" spans="1:84" ht="15.75" x14ac:dyDescent="0.25">
      <c r="A59" s="153"/>
      <c r="C59" s="4"/>
      <c r="E59" s="4"/>
      <c r="F59" s="25"/>
      <c r="G59" s="25"/>
      <c r="H59" s="25"/>
      <c r="N59" s="25"/>
      <c r="O59" s="1"/>
      <c r="T59" s="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R59" s="1"/>
      <c r="BY59" s="1"/>
      <c r="CB59" s="1"/>
      <c r="CE59" s="1"/>
    </row>
    <row r="60" spans="1:84" x14ac:dyDescent="0.25">
      <c r="A60"/>
      <c r="B60"/>
      <c r="C60" s="4"/>
      <c r="E60" s="4"/>
      <c r="F60" s="25"/>
      <c r="G60" s="25"/>
      <c r="H60" s="25"/>
      <c r="N60" s="25"/>
      <c r="O60" s="1"/>
      <c r="T60" s="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BR60" s="1"/>
      <c r="BY60" s="1"/>
      <c r="CB60" s="1"/>
      <c r="CE60" s="1"/>
    </row>
    <row r="61" spans="1:84" x14ac:dyDescent="0.25">
      <c r="A61"/>
      <c r="B61"/>
      <c r="C61" s="4"/>
      <c r="E61" s="4"/>
      <c r="F61" s="25"/>
      <c r="G61" s="25"/>
      <c r="H61" s="25"/>
      <c r="N61" s="25"/>
      <c r="O61" s="1"/>
      <c r="T61" s="3"/>
      <c r="U61" s="1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BR61" s="1"/>
      <c r="BY61" s="1"/>
      <c r="CB61" s="1"/>
      <c r="CE61" s="1"/>
    </row>
    <row r="62" spans="1:84" x14ac:dyDescent="0.25">
      <c r="A62"/>
      <c r="B62"/>
      <c r="C62" s="4"/>
      <c r="E62" s="4"/>
      <c r="F62" s="25"/>
      <c r="G62" s="25"/>
      <c r="H62" s="25"/>
      <c r="N62" s="25"/>
      <c r="O62" s="1"/>
      <c r="T62" s="3"/>
      <c r="U62" s="1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BR62" s="1"/>
      <c r="BY62" s="1"/>
      <c r="CB62" s="1"/>
      <c r="CE62" s="1"/>
    </row>
    <row r="63" spans="1:84" x14ac:dyDescent="0.25">
      <c r="A63"/>
      <c r="B63"/>
      <c r="C63" s="7"/>
      <c r="D63" s="6"/>
      <c r="E63" s="7"/>
      <c r="N63" s="25"/>
      <c r="O63" s="1"/>
      <c r="T63" s="3"/>
      <c r="U63" s="1"/>
      <c r="V63" s="1"/>
      <c r="W63" s="1"/>
      <c r="X63" s="1"/>
      <c r="Z63" s="1"/>
      <c r="AI63" s="1"/>
      <c r="AJ63" s="1"/>
      <c r="BR63" s="1"/>
      <c r="BY63" s="1"/>
      <c r="CB63" s="1"/>
      <c r="CE63" s="1"/>
    </row>
    <row r="64" spans="1:84" x14ac:dyDescent="0.25">
      <c r="A64"/>
      <c r="B64"/>
      <c r="C64" s="7"/>
      <c r="D64" s="6"/>
      <c r="E64" s="7"/>
      <c r="J64" s="25"/>
      <c r="K64" s="25"/>
      <c r="L64" s="25"/>
      <c r="N64" s="25"/>
      <c r="O64" s="1"/>
      <c r="T64" s="3"/>
      <c r="U64" s="1"/>
      <c r="V64" s="1"/>
      <c r="W64" s="1"/>
      <c r="X64" s="1"/>
      <c r="Z64" s="1"/>
      <c r="AI64" s="1"/>
      <c r="AJ64" s="1"/>
      <c r="BR64" s="1"/>
      <c r="BY64" s="1"/>
      <c r="CB64" s="1"/>
      <c r="CE64" s="1"/>
    </row>
    <row r="65" spans="1:83" x14ac:dyDescent="0.25">
      <c r="A65"/>
      <c r="B65"/>
      <c r="C65" s="7"/>
      <c r="D65" s="6"/>
      <c r="E65" s="7"/>
      <c r="J65" s="25"/>
      <c r="K65" s="25"/>
      <c r="L65" s="25"/>
      <c r="N65" s="25"/>
      <c r="O65" s="1"/>
      <c r="T65" s="3"/>
      <c r="U65" s="1"/>
      <c r="V65" s="1"/>
      <c r="W65" s="1"/>
      <c r="X65" s="1"/>
      <c r="Z65" s="1"/>
      <c r="AI65" s="1"/>
      <c r="AJ65" s="1"/>
      <c r="BR65" s="1"/>
      <c r="BY65" s="1"/>
      <c r="CB65" s="1"/>
      <c r="CE65" s="1"/>
    </row>
    <row r="66" spans="1:83" x14ac:dyDescent="0.25">
      <c r="A66"/>
      <c r="B66"/>
      <c r="C66" s="7"/>
      <c r="D66" s="6"/>
      <c r="E66" s="7"/>
      <c r="J66" s="25"/>
      <c r="K66" s="25"/>
      <c r="L66" s="25"/>
      <c r="N66" s="25"/>
      <c r="O66" s="1"/>
      <c r="T66" s="3"/>
      <c r="U66" s="1"/>
      <c r="V66" s="1"/>
      <c r="W66" s="1"/>
      <c r="X66" s="1"/>
      <c r="Z66" s="1"/>
      <c r="AI66" s="1"/>
      <c r="AJ66" s="1"/>
      <c r="BR66" s="1"/>
      <c r="BY66" s="1"/>
      <c r="CB66" s="1"/>
      <c r="CE66" s="1"/>
    </row>
    <row r="67" spans="1:83" x14ac:dyDescent="0.25">
      <c r="A67"/>
      <c r="B67"/>
      <c r="C67" s="7"/>
      <c r="D67" s="6"/>
      <c r="E67" s="7"/>
      <c r="J67" s="25"/>
      <c r="K67" s="25"/>
      <c r="L67" s="25"/>
      <c r="N67" s="25"/>
      <c r="O67" s="1"/>
      <c r="T67" s="3"/>
      <c r="U67" s="1"/>
      <c r="V67" s="1"/>
      <c r="W67" s="1"/>
      <c r="X67" s="1"/>
      <c r="Z67" s="1"/>
      <c r="AI67" s="1"/>
      <c r="AJ67" s="1"/>
      <c r="BR67" s="1"/>
      <c r="BY67" s="1"/>
      <c r="CB67" s="1"/>
      <c r="CE67" s="1"/>
    </row>
    <row r="68" spans="1:83" x14ac:dyDescent="0.25">
      <c r="A68"/>
      <c r="B68"/>
      <c r="C68" s="7"/>
      <c r="D68" s="6"/>
      <c r="E68" s="7"/>
      <c r="J68" s="25"/>
      <c r="K68" s="25"/>
      <c r="L68" s="25"/>
      <c r="N68" s="25"/>
      <c r="O68" s="1"/>
      <c r="T68" s="3"/>
      <c r="U68" s="1"/>
      <c r="V68" s="1"/>
      <c r="W68" s="1"/>
      <c r="X68" s="1"/>
      <c r="AI68" s="1"/>
      <c r="AJ68" s="1"/>
      <c r="BR68" s="1"/>
      <c r="BY68" s="1"/>
      <c r="CB68" s="1"/>
      <c r="CE68" s="1"/>
    </row>
    <row r="69" spans="1:83" x14ac:dyDescent="0.25">
      <c r="A69"/>
      <c r="B69"/>
      <c r="C69" s="7"/>
      <c r="D69" s="6"/>
      <c r="E69" s="7"/>
      <c r="J69" s="25"/>
      <c r="K69" s="25"/>
      <c r="L69" s="25"/>
      <c r="N69" s="25"/>
      <c r="O69" s="1"/>
      <c r="T69" s="3"/>
      <c r="U69" s="1"/>
      <c r="V69" s="1"/>
      <c r="W69" s="1"/>
      <c r="X69" s="1"/>
      <c r="AI69" s="1"/>
      <c r="AJ69" s="1"/>
      <c r="BR69" s="1"/>
      <c r="BY69" s="1"/>
      <c r="CB69" s="1"/>
      <c r="CE69" s="1"/>
    </row>
    <row r="70" spans="1:83" x14ac:dyDescent="0.25">
      <c r="A70"/>
      <c r="B70"/>
      <c r="C70" s="7"/>
      <c r="D70" s="6"/>
      <c r="E70" s="7"/>
      <c r="J70" s="25"/>
      <c r="K70" s="25"/>
      <c r="L70" s="25"/>
      <c r="N70" s="25"/>
      <c r="O70" s="1"/>
      <c r="T70" s="3"/>
      <c r="U70" s="1"/>
      <c r="V70" s="1"/>
      <c r="W70" s="1"/>
      <c r="X70" s="1"/>
      <c r="AI70" s="1"/>
      <c r="AJ70" s="1"/>
      <c r="BR70" s="1"/>
      <c r="BY70" s="1"/>
      <c r="CB70" s="1"/>
      <c r="CE70" s="1"/>
    </row>
    <row r="71" spans="1:83" x14ac:dyDescent="0.25">
      <c r="A71"/>
      <c r="B71"/>
      <c r="C71" s="7"/>
      <c r="D71" s="6"/>
      <c r="E71" s="7"/>
      <c r="J71" s="25"/>
      <c r="K71" s="25"/>
      <c r="L71" s="25"/>
      <c r="N71" s="25"/>
      <c r="O71" s="1"/>
      <c r="T71" s="3"/>
      <c r="U71" s="1"/>
      <c r="V71" s="1"/>
      <c r="W71" s="1"/>
      <c r="X71" s="1"/>
      <c r="AI71" s="1"/>
      <c r="AJ71" s="1"/>
      <c r="BR71" s="1"/>
      <c r="BY71" s="1"/>
      <c r="CB71" s="1"/>
      <c r="CE71" s="1"/>
    </row>
    <row r="72" spans="1:83" x14ac:dyDescent="0.25">
      <c r="A72"/>
      <c r="B72"/>
      <c r="C72" s="7"/>
      <c r="D72" s="6"/>
      <c r="E72" s="7"/>
      <c r="J72" s="25"/>
      <c r="K72" s="25"/>
      <c r="L72" s="25"/>
      <c r="N72" s="25"/>
      <c r="O72" s="1"/>
      <c r="T72" s="3"/>
      <c r="U72" s="1"/>
      <c r="V72" s="1"/>
      <c r="W72" s="1"/>
      <c r="X72" s="1"/>
      <c r="AI72" s="1"/>
      <c r="AJ72" s="1"/>
      <c r="BR72" s="1"/>
      <c r="BY72" s="1"/>
      <c r="CB72" s="1"/>
      <c r="CE72" s="1"/>
    </row>
    <row r="73" spans="1:83" x14ac:dyDescent="0.25">
      <c r="A73"/>
      <c r="B73"/>
      <c r="C73" s="7"/>
      <c r="D73" s="6"/>
      <c r="E73" s="7"/>
      <c r="J73" s="25"/>
      <c r="K73" s="25"/>
      <c r="L73" s="25"/>
      <c r="N73" s="25"/>
      <c r="O73" s="1"/>
      <c r="T73" s="3"/>
      <c r="U73" s="1"/>
      <c r="V73" s="1"/>
      <c r="W73" s="1"/>
      <c r="X73" s="1"/>
      <c r="AI73" s="1"/>
      <c r="AJ73" s="1"/>
      <c r="BR73" s="1"/>
      <c r="BY73" s="1"/>
      <c r="CB73" s="1"/>
      <c r="CE73" s="1"/>
    </row>
    <row r="74" spans="1:83" x14ac:dyDescent="0.25">
      <c r="A74"/>
      <c r="B74"/>
      <c r="C74" s="7"/>
      <c r="D74" s="6"/>
      <c r="E74" s="7"/>
      <c r="J74" s="25"/>
      <c r="K74" s="25"/>
      <c r="L74" s="25"/>
      <c r="N74" s="25"/>
      <c r="O74" s="1"/>
      <c r="T74" s="3"/>
      <c r="U74" s="1"/>
      <c r="V74" s="1"/>
      <c r="W74" s="1"/>
      <c r="X74" s="1"/>
      <c r="AI74" s="1"/>
      <c r="AJ74" s="1"/>
      <c r="BR74" s="1"/>
      <c r="BY74" s="1"/>
      <c r="CB74" s="1"/>
      <c r="CE74" s="1"/>
    </row>
    <row r="75" spans="1:83" x14ac:dyDescent="0.25">
      <c r="A75"/>
      <c r="B75"/>
      <c r="C75" s="7"/>
      <c r="D75" s="6"/>
      <c r="E75" s="7"/>
      <c r="J75" s="25"/>
      <c r="K75" s="25"/>
      <c r="L75" s="25"/>
      <c r="N75" s="25"/>
      <c r="O75" s="1"/>
      <c r="T75" s="3"/>
      <c r="U75" s="1"/>
      <c r="V75" s="1"/>
      <c r="W75" s="1"/>
      <c r="X75" s="1"/>
      <c r="AI75" s="1"/>
      <c r="AJ75" s="1"/>
      <c r="BR75" s="1"/>
      <c r="BY75" s="1"/>
      <c r="CB75" s="1"/>
      <c r="CE75" s="1"/>
    </row>
    <row r="76" spans="1:83" x14ac:dyDescent="0.25">
      <c r="C76" s="7"/>
      <c r="D76" s="6"/>
      <c r="E76" s="7"/>
      <c r="J76" s="25"/>
      <c r="K76" s="25"/>
      <c r="L76" s="25"/>
      <c r="N76" s="25"/>
      <c r="O76" s="1"/>
      <c r="T76" s="3"/>
      <c r="U76" s="1"/>
      <c r="V76" s="1"/>
      <c r="W76" s="1"/>
      <c r="X76" s="1"/>
      <c r="AI76" s="1"/>
      <c r="AJ76" s="1"/>
      <c r="BR76" s="1"/>
      <c r="BY76" s="1"/>
      <c r="CB76" s="1"/>
      <c r="CE76" s="1"/>
    </row>
    <row r="77" spans="1:83" x14ac:dyDescent="0.25">
      <c r="A77"/>
      <c r="C77" s="7"/>
      <c r="D77" s="6"/>
      <c r="E77" s="7"/>
      <c r="J77" s="25"/>
      <c r="K77" s="25"/>
      <c r="L77" s="25"/>
      <c r="N77" s="25"/>
      <c r="O77" s="1"/>
      <c r="T77" s="3"/>
      <c r="U77" s="1"/>
      <c r="V77" s="1"/>
      <c r="W77" s="1"/>
      <c r="X77" s="1"/>
      <c r="AI77" s="1"/>
      <c r="AJ77" s="1"/>
      <c r="BR77" s="1"/>
      <c r="BY77" s="1"/>
      <c r="CB77" s="1"/>
      <c r="CE77" s="1"/>
    </row>
    <row r="78" spans="1:83" x14ac:dyDescent="0.25">
      <c r="A78"/>
      <c r="C78" s="7"/>
      <c r="D78" s="6"/>
      <c r="E78" s="7"/>
      <c r="J78" s="25"/>
      <c r="K78" s="25"/>
      <c r="L78" s="25"/>
      <c r="N78" s="25"/>
      <c r="O78" s="1"/>
      <c r="T78" s="3"/>
      <c r="U78" s="1"/>
      <c r="V78" s="1"/>
      <c r="W78" s="1"/>
      <c r="X78" s="1"/>
      <c r="AI78" s="1"/>
      <c r="AJ78" s="1"/>
      <c r="BR78" s="1"/>
      <c r="BY78" s="1"/>
      <c r="CB78" s="1"/>
      <c r="CE78" s="1"/>
    </row>
    <row r="79" spans="1:83" x14ac:dyDescent="0.25">
      <c r="A79"/>
      <c r="C79" s="7"/>
      <c r="D79" s="6"/>
      <c r="E79" s="7"/>
      <c r="J79" s="25"/>
      <c r="K79" s="25"/>
      <c r="L79" s="25"/>
      <c r="N79" s="25"/>
      <c r="O79" s="1"/>
      <c r="T79" s="3"/>
      <c r="U79" s="1"/>
      <c r="V79" s="1"/>
      <c r="W79" s="1"/>
      <c r="X79" s="1"/>
      <c r="AI79" s="1"/>
      <c r="AJ79" s="1"/>
      <c r="BR79" s="1"/>
      <c r="BY79" s="1"/>
      <c r="CB79" s="1"/>
      <c r="CE79" s="1"/>
    </row>
    <row r="80" spans="1:83" x14ac:dyDescent="0.25">
      <c r="A80"/>
      <c r="C80" s="7"/>
      <c r="D80" s="6"/>
      <c r="E80" s="7"/>
      <c r="J80" s="25"/>
      <c r="K80" s="25"/>
      <c r="L80" s="25"/>
      <c r="N80" s="25"/>
      <c r="O80" s="1"/>
      <c r="T80" s="3"/>
      <c r="U80" s="1"/>
      <c r="V80" s="1"/>
      <c r="W80" s="1"/>
      <c r="X80" s="1"/>
      <c r="AI80" s="1"/>
      <c r="AJ80" s="1"/>
      <c r="BR80" s="1"/>
      <c r="BY80" s="1"/>
      <c r="CB80" s="1"/>
      <c r="CE80" s="1"/>
    </row>
    <row r="81" spans="1:83" x14ac:dyDescent="0.25">
      <c r="A81"/>
      <c r="C81" s="7"/>
      <c r="D81" s="6"/>
      <c r="E81" s="7"/>
      <c r="J81" s="25"/>
      <c r="K81" s="25"/>
      <c r="L81" s="25"/>
      <c r="N81" s="25"/>
      <c r="O81" s="1"/>
      <c r="T81" s="3"/>
      <c r="U81" s="1"/>
      <c r="V81" s="1"/>
      <c r="W81" s="1"/>
      <c r="X81" s="1"/>
      <c r="AI81" s="1"/>
      <c r="AJ81" s="1"/>
      <c r="BR81" s="1"/>
      <c r="BY81" s="1"/>
      <c r="CB81" s="1"/>
      <c r="CE81" s="1"/>
    </row>
    <row r="82" spans="1:83" x14ac:dyDescent="0.25">
      <c r="C82" s="7"/>
      <c r="D82" s="6"/>
      <c r="E82" s="7"/>
      <c r="J82" s="25"/>
      <c r="K82" s="25"/>
      <c r="L82" s="25"/>
      <c r="N82" s="25"/>
      <c r="O82" s="1"/>
      <c r="T82" s="3"/>
      <c r="U82" s="1"/>
      <c r="V82" s="1"/>
      <c r="W82" s="1"/>
      <c r="X82" s="1"/>
      <c r="AI82" s="1"/>
      <c r="AJ82" s="1"/>
      <c r="BR82" s="1"/>
      <c r="BY82" s="1"/>
      <c r="CB82" s="1"/>
      <c r="CE82" s="1"/>
    </row>
    <row r="83" spans="1:83" x14ac:dyDescent="0.25">
      <c r="A83" s="2"/>
      <c r="B83" s="2"/>
      <c r="C83" s="7"/>
      <c r="D83" s="6"/>
      <c r="E83" s="7"/>
      <c r="N83" s="25"/>
      <c r="O83" s="1"/>
      <c r="T83" s="3"/>
      <c r="U83" s="1"/>
      <c r="V83" s="1"/>
      <c r="W83" s="1"/>
      <c r="X83" s="1"/>
      <c r="AI83" s="1"/>
      <c r="AJ83" s="1"/>
      <c r="BR83" s="1"/>
      <c r="BY83" s="1"/>
      <c r="CB83" s="1"/>
      <c r="CE83" s="1"/>
    </row>
    <row r="84" spans="1:83" x14ac:dyDescent="0.25">
      <c r="A84" s="2"/>
      <c r="B84" s="2"/>
      <c r="C84" s="7"/>
      <c r="D84" s="6"/>
      <c r="E84" s="7"/>
      <c r="N84" s="25"/>
      <c r="O84" s="1"/>
      <c r="T84" s="3"/>
      <c r="U84" s="1"/>
      <c r="V84" s="1"/>
      <c r="W84" s="1"/>
      <c r="X84" s="1"/>
      <c r="AI84" s="1"/>
      <c r="AJ84" s="1"/>
      <c r="BR84" s="1"/>
      <c r="BY84" s="1"/>
      <c r="CB84" s="1"/>
      <c r="CE84" s="1"/>
    </row>
    <row r="85" spans="1:83" x14ac:dyDescent="0.25">
      <c r="A85" s="2"/>
      <c r="B85" s="2"/>
      <c r="C85" s="7"/>
      <c r="D85" s="6"/>
      <c r="E85" s="7"/>
      <c r="N85" s="25"/>
      <c r="O85" s="1"/>
      <c r="T85" s="3"/>
      <c r="U85" s="1"/>
      <c r="V85" s="1"/>
      <c r="W85" s="1"/>
      <c r="X85" s="1"/>
      <c r="AI85" s="1"/>
      <c r="AJ85" s="1"/>
      <c r="BR85" s="1"/>
      <c r="BY85" s="1"/>
      <c r="CB85" s="1"/>
      <c r="CE85" s="1"/>
    </row>
    <row r="86" spans="1:83" x14ac:dyDescent="0.25">
      <c r="A86" s="2"/>
      <c r="B86" s="2"/>
      <c r="C86" s="7"/>
      <c r="D86" s="6"/>
      <c r="E86" s="7"/>
      <c r="N86" s="25"/>
      <c r="O86" s="1"/>
      <c r="T86" s="3"/>
      <c r="U86" s="1"/>
      <c r="V86" s="1"/>
      <c r="W86" s="1"/>
      <c r="X86" s="1"/>
      <c r="AI86" s="1"/>
      <c r="AJ86" s="1"/>
      <c r="BR86" s="1"/>
      <c r="BY86" s="1"/>
      <c r="CB86" s="1"/>
      <c r="CE86" s="1"/>
    </row>
    <row r="87" spans="1:83" x14ac:dyDescent="0.25">
      <c r="A87" s="2"/>
      <c r="B87" s="2"/>
      <c r="C87" s="7"/>
      <c r="D87" s="6"/>
      <c r="E87" s="7"/>
      <c r="N87" s="25"/>
      <c r="O87" s="1"/>
      <c r="T87" s="3"/>
      <c r="U87" s="1"/>
      <c r="V87" s="1"/>
      <c r="W87" s="1"/>
      <c r="X87" s="1"/>
      <c r="AI87" s="1"/>
      <c r="AJ87" s="1"/>
      <c r="BR87" s="1"/>
      <c r="BY87" s="1"/>
      <c r="CB87" s="1"/>
      <c r="CE87" s="1"/>
    </row>
    <row r="88" spans="1:83" x14ac:dyDescent="0.25">
      <c r="A88" s="2"/>
      <c r="B88" s="2"/>
      <c r="C88" s="7"/>
      <c r="D88" s="6"/>
      <c r="E88" s="7"/>
      <c r="N88" s="25"/>
      <c r="O88" s="1"/>
      <c r="T88" s="3"/>
      <c r="U88" s="1"/>
      <c r="V88" s="1"/>
      <c r="W88" s="1"/>
      <c r="X88" s="1"/>
      <c r="AI88" s="1"/>
      <c r="AJ88" s="1"/>
      <c r="BR88" s="1"/>
      <c r="BY88" s="1"/>
      <c r="CB88" s="1"/>
      <c r="CE88" s="1"/>
    </row>
    <row r="89" spans="1:83" x14ac:dyDescent="0.25">
      <c r="A89" s="2"/>
      <c r="B89" s="2"/>
      <c r="C89" s="7"/>
      <c r="D89" s="6"/>
      <c r="E89" s="7"/>
      <c r="N89" s="25"/>
      <c r="O89" s="1"/>
      <c r="T89" s="3"/>
      <c r="U89" s="1"/>
      <c r="V89" s="1"/>
      <c r="W89" s="1"/>
      <c r="X89" s="1"/>
      <c r="AI89" s="1"/>
      <c r="AJ89" s="1"/>
      <c r="BR89" s="1"/>
      <c r="BY89" s="1"/>
      <c r="CB89" s="1"/>
      <c r="CE89" s="1"/>
    </row>
    <row r="90" spans="1:83" x14ac:dyDescent="0.25">
      <c r="N90" s="25"/>
      <c r="T90" s="3"/>
    </row>
    <row r="91" spans="1:83" x14ac:dyDescent="0.25">
      <c r="N91" s="25"/>
      <c r="T91" s="3"/>
    </row>
    <row r="92" spans="1:83" x14ac:dyDescent="0.25">
      <c r="N92" s="25"/>
      <c r="T92" s="3"/>
    </row>
    <row r="93" spans="1:83" x14ac:dyDescent="0.25">
      <c r="N93" s="25"/>
      <c r="T93" s="3"/>
    </row>
    <row r="94" spans="1:83" x14ac:dyDescent="0.25">
      <c r="N94" s="25"/>
      <c r="T94" s="3"/>
    </row>
    <row r="95" spans="1:83" x14ac:dyDescent="0.25">
      <c r="N95" s="25"/>
      <c r="T95" s="3"/>
    </row>
    <row r="96" spans="1:83" x14ac:dyDescent="0.25">
      <c r="N96" s="25"/>
      <c r="T96" s="3"/>
    </row>
    <row r="97" spans="14:20" x14ac:dyDescent="0.25">
      <c r="N97" s="25"/>
      <c r="T97" s="3"/>
    </row>
    <row r="98" spans="14:20" x14ac:dyDescent="0.25">
      <c r="N98" s="25"/>
      <c r="T98" s="3"/>
    </row>
    <row r="99" spans="14:20" x14ac:dyDescent="0.25">
      <c r="N99" s="25"/>
      <c r="T99" s="3"/>
    </row>
    <row r="100" spans="14:20" x14ac:dyDescent="0.25">
      <c r="N100" s="25"/>
      <c r="T100" s="3"/>
    </row>
    <row r="101" spans="14:20" x14ac:dyDescent="0.25">
      <c r="N101" s="25"/>
      <c r="T101" s="3"/>
    </row>
    <row r="102" spans="14:20" x14ac:dyDescent="0.25">
      <c r="N102" s="25"/>
      <c r="T102" s="3"/>
    </row>
    <row r="103" spans="14:20" x14ac:dyDescent="0.25">
      <c r="N103" s="25"/>
      <c r="T103" s="3"/>
    </row>
    <row r="104" spans="14:20" x14ac:dyDescent="0.25">
      <c r="N104" s="25"/>
      <c r="T104" s="3"/>
    </row>
    <row r="105" spans="14:20" x14ac:dyDescent="0.25">
      <c r="N105" s="25"/>
      <c r="T105" s="3"/>
    </row>
    <row r="106" spans="14:20" x14ac:dyDescent="0.25">
      <c r="N106" s="25"/>
      <c r="T106" s="3"/>
    </row>
    <row r="107" spans="14:20" x14ac:dyDescent="0.25">
      <c r="N107" s="25"/>
      <c r="T107" s="3"/>
    </row>
    <row r="108" spans="14:20" x14ac:dyDescent="0.25">
      <c r="N108" s="25"/>
      <c r="T108" s="3"/>
    </row>
    <row r="109" spans="14:20" x14ac:dyDescent="0.25">
      <c r="N109" s="25"/>
      <c r="T109" s="3"/>
    </row>
    <row r="110" spans="14:20" x14ac:dyDescent="0.25">
      <c r="N110" s="25"/>
      <c r="T110" s="3"/>
    </row>
    <row r="111" spans="14:20" x14ac:dyDescent="0.25">
      <c r="N111" s="25"/>
      <c r="T111" s="3"/>
    </row>
    <row r="112" spans="14:20" x14ac:dyDescent="0.25">
      <c r="N112" s="25"/>
      <c r="T112" s="3"/>
    </row>
    <row r="113" spans="14:14" x14ac:dyDescent="0.25">
      <c r="N113" s="25"/>
    </row>
    <row r="114" spans="14:14" x14ac:dyDescent="0.25">
      <c r="N114" s="25"/>
    </row>
    <row r="115" spans="14:14" x14ac:dyDescent="0.25">
      <c r="N115" s="25"/>
    </row>
    <row r="116" spans="14:14" x14ac:dyDescent="0.25">
      <c r="N116" s="25"/>
    </row>
    <row r="117" spans="14:14" x14ac:dyDescent="0.25">
      <c r="N117" s="25"/>
    </row>
    <row r="118" spans="14:14" x14ac:dyDescent="0.25">
      <c r="N118" s="25"/>
    </row>
    <row r="119" spans="14:14" x14ac:dyDescent="0.25">
      <c r="N119" s="25"/>
    </row>
    <row r="120" spans="14:14" x14ac:dyDescent="0.25">
      <c r="N120" s="25"/>
    </row>
    <row r="121" spans="14:14" x14ac:dyDescent="0.25">
      <c r="N121" s="25"/>
    </row>
    <row r="122" spans="14:14" x14ac:dyDescent="0.25">
      <c r="N122" s="25"/>
    </row>
    <row r="123" spans="14:14" x14ac:dyDescent="0.25">
      <c r="N123" s="25"/>
    </row>
    <row r="124" spans="14:14" x14ac:dyDescent="0.25">
      <c r="N124" s="25"/>
    </row>
    <row r="125" spans="14:14" x14ac:dyDescent="0.25">
      <c r="N125" s="25"/>
    </row>
    <row r="126" spans="14:14" x14ac:dyDescent="0.25">
      <c r="N126" s="25"/>
    </row>
    <row r="127" spans="14:14" x14ac:dyDescent="0.25">
      <c r="N127" s="25"/>
    </row>
    <row r="128" spans="14:14" x14ac:dyDescent="0.25">
      <c r="N128" s="25"/>
    </row>
    <row r="129" spans="14:14" x14ac:dyDescent="0.25">
      <c r="N129" s="25"/>
    </row>
    <row r="130" spans="14:14" x14ac:dyDescent="0.25">
      <c r="N130" s="25"/>
    </row>
    <row r="131" spans="14:14" x14ac:dyDescent="0.25">
      <c r="N131" s="25"/>
    </row>
    <row r="132" spans="14:14" x14ac:dyDescent="0.25">
      <c r="N132" s="25"/>
    </row>
    <row r="133" spans="14:14" x14ac:dyDescent="0.25">
      <c r="N133" s="25"/>
    </row>
    <row r="134" spans="14:14" x14ac:dyDescent="0.25">
      <c r="N134" s="25"/>
    </row>
    <row r="135" spans="14:14" x14ac:dyDescent="0.25">
      <c r="N135" s="25"/>
    </row>
    <row r="136" spans="14:14" x14ac:dyDescent="0.25">
      <c r="N136" s="25"/>
    </row>
    <row r="137" spans="14:14" x14ac:dyDescent="0.25">
      <c r="N137" s="25"/>
    </row>
    <row r="138" spans="14:14" x14ac:dyDescent="0.25">
      <c r="N138" s="25"/>
    </row>
    <row r="139" spans="14:14" x14ac:dyDescent="0.25">
      <c r="N139" s="25"/>
    </row>
    <row r="140" spans="14:14" x14ac:dyDescent="0.25">
      <c r="N140" s="25"/>
    </row>
    <row r="141" spans="14:14" x14ac:dyDescent="0.25">
      <c r="N141" s="25"/>
    </row>
    <row r="142" spans="14:14" x14ac:dyDescent="0.25">
      <c r="N142" s="25"/>
    </row>
    <row r="143" spans="14:14" x14ac:dyDescent="0.25">
      <c r="N143" s="25"/>
    </row>
    <row r="144" spans="14:14" x14ac:dyDescent="0.25">
      <c r="N144" s="25"/>
    </row>
    <row r="145" spans="14:14" x14ac:dyDescent="0.25">
      <c r="N145" s="25"/>
    </row>
    <row r="146" spans="14:14" x14ac:dyDescent="0.25">
      <c r="N146" s="25"/>
    </row>
    <row r="147" spans="14:14" x14ac:dyDescent="0.25">
      <c r="N147" s="25"/>
    </row>
    <row r="148" spans="14:14" x14ac:dyDescent="0.25">
      <c r="N148" s="25"/>
    </row>
    <row r="149" spans="14:14" x14ac:dyDescent="0.25">
      <c r="N149" s="25"/>
    </row>
    <row r="150" spans="14:14" x14ac:dyDescent="0.25">
      <c r="N150" s="25"/>
    </row>
    <row r="151" spans="14:14" x14ac:dyDescent="0.25">
      <c r="N151" s="25"/>
    </row>
    <row r="152" spans="14:14" x14ac:dyDescent="0.25">
      <c r="N152" s="25"/>
    </row>
    <row r="153" spans="14:14" x14ac:dyDescent="0.25">
      <c r="N153" s="25"/>
    </row>
    <row r="154" spans="14:14" x14ac:dyDescent="0.25">
      <c r="N154" s="25"/>
    </row>
    <row r="155" spans="14:14" x14ac:dyDescent="0.25">
      <c r="N155" s="25"/>
    </row>
    <row r="156" spans="14:14" x14ac:dyDescent="0.25">
      <c r="N156" s="25"/>
    </row>
    <row r="157" spans="14:14" x14ac:dyDescent="0.25">
      <c r="N157" s="25"/>
    </row>
    <row r="158" spans="14:14" x14ac:dyDescent="0.25">
      <c r="N158" s="25"/>
    </row>
    <row r="159" spans="14:14" x14ac:dyDescent="0.25">
      <c r="N159" s="25"/>
    </row>
    <row r="160" spans="14:14" x14ac:dyDescent="0.25">
      <c r="N160" s="25"/>
    </row>
    <row r="161" spans="14:14" x14ac:dyDescent="0.25">
      <c r="N161" s="25"/>
    </row>
    <row r="162" spans="14:14" x14ac:dyDescent="0.25">
      <c r="N162" s="25"/>
    </row>
    <row r="163" spans="14:14" x14ac:dyDescent="0.25">
      <c r="N163" s="25"/>
    </row>
    <row r="164" spans="14:14" x14ac:dyDescent="0.25">
      <c r="N164" s="25"/>
    </row>
    <row r="165" spans="14:14" x14ac:dyDescent="0.25">
      <c r="N165" s="25"/>
    </row>
    <row r="166" spans="14:14" x14ac:dyDescent="0.25">
      <c r="N166" s="25"/>
    </row>
    <row r="167" spans="14:14" x14ac:dyDescent="0.25">
      <c r="N167" s="25"/>
    </row>
    <row r="168" spans="14:14" x14ac:dyDescent="0.25">
      <c r="N168" s="25"/>
    </row>
    <row r="169" spans="14:14" x14ac:dyDescent="0.25">
      <c r="N169" s="25"/>
    </row>
    <row r="170" spans="14:14" x14ac:dyDescent="0.25">
      <c r="N170" s="25"/>
    </row>
    <row r="171" spans="14:14" x14ac:dyDescent="0.25">
      <c r="N171" s="25"/>
    </row>
    <row r="172" spans="14:14" x14ac:dyDescent="0.25">
      <c r="N172" s="25"/>
    </row>
    <row r="173" spans="14:14" x14ac:dyDescent="0.25">
      <c r="N173" s="25"/>
    </row>
    <row r="174" spans="14:14" x14ac:dyDescent="0.25">
      <c r="N174" s="25"/>
    </row>
    <row r="175" spans="14:14" x14ac:dyDescent="0.25">
      <c r="N175" s="25"/>
    </row>
    <row r="176" spans="14:14" x14ac:dyDescent="0.25">
      <c r="N176" s="25"/>
    </row>
    <row r="177" spans="14:14" x14ac:dyDescent="0.25">
      <c r="N177" s="25"/>
    </row>
    <row r="178" spans="14:14" x14ac:dyDescent="0.25">
      <c r="N178" s="25"/>
    </row>
    <row r="179" spans="14:14" x14ac:dyDescent="0.25">
      <c r="N179" s="25"/>
    </row>
    <row r="180" spans="14:14" x14ac:dyDescent="0.25">
      <c r="N180" s="25"/>
    </row>
    <row r="181" spans="14:14" x14ac:dyDescent="0.25">
      <c r="N181" s="25"/>
    </row>
    <row r="182" spans="14:14" x14ac:dyDescent="0.25">
      <c r="N182" s="25"/>
    </row>
    <row r="183" spans="14:14" x14ac:dyDescent="0.25">
      <c r="N183" s="25"/>
    </row>
    <row r="184" spans="14:14" x14ac:dyDescent="0.25">
      <c r="N184" s="25"/>
    </row>
    <row r="185" spans="14:14" x14ac:dyDescent="0.25">
      <c r="N185" s="25"/>
    </row>
    <row r="186" spans="14:14" x14ac:dyDescent="0.25">
      <c r="N186" s="25"/>
    </row>
    <row r="187" spans="14:14" x14ac:dyDescent="0.25">
      <c r="N187" s="25"/>
    </row>
    <row r="188" spans="14:14" x14ac:dyDescent="0.25">
      <c r="N188" s="25"/>
    </row>
    <row r="189" spans="14:14" x14ac:dyDescent="0.25">
      <c r="N189" s="25"/>
    </row>
    <row r="190" spans="14:14" x14ac:dyDescent="0.25">
      <c r="N190" s="25"/>
    </row>
    <row r="191" spans="14:14" x14ac:dyDescent="0.25">
      <c r="N191" s="25"/>
    </row>
    <row r="192" spans="14:14" x14ac:dyDescent="0.25">
      <c r="N192" s="25"/>
    </row>
    <row r="193" spans="14:14" x14ac:dyDescent="0.25">
      <c r="N193" s="25"/>
    </row>
    <row r="194" spans="14:14" x14ac:dyDescent="0.25">
      <c r="N194" s="25"/>
    </row>
    <row r="195" spans="14:14" x14ac:dyDescent="0.25">
      <c r="N195" s="25"/>
    </row>
    <row r="196" spans="14:14" x14ac:dyDescent="0.25">
      <c r="N196" s="25"/>
    </row>
    <row r="197" spans="14:14" x14ac:dyDescent="0.25">
      <c r="N197" s="25"/>
    </row>
    <row r="198" spans="14:14" x14ac:dyDescent="0.25">
      <c r="N198" s="25"/>
    </row>
    <row r="199" spans="14:14" x14ac:dyDescent="0.25">
      <c r="N199" s="25"/>
    </row>
    <row r="200" spans="14:14" x14ac:dyDescent="0.25">
      <c r="N200" s="25"/>
    </row>
    <row r="201" spans="14:14" x14ac:dyDescent="0.25">
      <c r="N201" s="25"/>
    </row>
    <row r="202" spans="14:14" x14ac:dyDescent="0.25">
      <c r="N202" s="25"/>
    </row>
    <row r="203" spans="14:14" x14ac:dyDescent="0.25">
      <c r="N203" s="25"/>
    </row>
    <row r="204" spans="14:14" x14ac:dyDescent="0.25">
      <c r="N204" s="25"/>
    </row>
    <row r="205" spans="14:14" x14ac:dyDescent="0.25">
      <c r="N205" s="25"/>
    </row>
    <row r="206" spans="14:14" x14ac:dyDescent="0.25">
      <c r="N206" s="25"/>
    </row>
    <row r="207" spans="14:14" x14ac:dyDescent="0.25">
      <c r="N207" s="25"/>
    </row>
    <row r="208" spans="14:14" x14ac:dyDescent="0.25">
      <c r="N208" s="25"/>
    </row>
    <row r="209" spans="14:14" x14ac:dyDescent="0.25">
      <c r="N209" s="25"/>
    </row>
    <row r="210" spans="14:14" x14ac:dyDescent="0.25">
      <c r="N210" s="25"/>
    </row>
    <row r="211" spans="14:14" x14ac:dyDescent="0.25">
      <c r="N211" s="25"/>
    </row>
    <row r="212" spans="14:14" x14ac:dyDescent="0.25">
      <c r="N212" s="25"/>
    </row>
    <row r="213" spans="14:14" x14ac:dyDescent="0.25">
      <c r="N213" s="25"/>
    </row>
    <row r="214" spans="14:14" x14ac:dyDescent="0.25">
      <c r="N214" s="25"/>
    </row>
    <row r="215" spans="14:14" x14ac:dyDescent="0.25">
      <c r="N215" s="25"/>
    </row>
    <row r="216" spans="14:14" x14ac:dyDescent="0.25">
      <c r="N216" s="25"/>
    </row>
    <row r="217" spans="14:14" x14ac:dyDescent="0.25">
      <c r="N217" s="25"/>
    </row>
    <row r="218" spans="14:14" x14ac:dyDescent="0.25">
      <c r="N218" s="25"/>
    </row>
    <row r="219" spans="14:14" x14ac:dyDescent="0.25">
      <c r="N219" s="25"/>
    </row>
    <row r="220" spans="14:14" x14ac:dyDescent="0.25">
      <c r="N220" s="25"/>
    </row>
    <row r="221" spans="14:14" x14ac:dyDescent="0.25">
      <c r="N221" s="25"/>
    </row>
    <row r="222" spans="14:14" x14ac:dyDescent="0.25">
      <c r="N222" s="25"/>
    </row>
    <row r="223" spans="14:14" x14ac:dyDescent="0.25">
      <c r="N223" s="25"/>
    </row>
    <row r="224" spans="14:14" x14ac:dyDescent="0.25">
      <c r="N224" s="25"/>
    </row>
    <row r="225" spans="14:14" x14ac:dyDescent="0.25">
      <c r="N225" s="25"/>
    </row>
    <row r="226" spans="14:14" x14ac:dyDescent="0.25">
      <c r="N226" s="25"/>
    </row>
    <row r="227" spans="14:14" x14ac:dyDescent="0.25">
      <c r="N227" s="25"/>
    </row>
    <row r="228" spans="14:14" x14ac:dyDescent="0.25">
      <c r="N228" s="25"/>
    </row>
    <row r="229" spans="14:14" x14ac:dyDescent="0.25">
      <c r="N229" s="25"/>
    </row>
    <row r="230" spans="14:14" x14ac:dyDescent="0.25">
      <c r="N230" s="25"/>
    </row>
    <row r="231" spans="14:14" x14ac:dyDescent="0.25">
      <c r="N231" s="25"/>
    </row>
    <row r="232" spans="14:14" x14ac:dyDescent="0.25">
      <c r="N232" s="25"/>
    </row>
    <row r="233" spans="14:14" x14ac:dyDescent="0.25">
      <c r="N233" s="25"/>
    </row>
    <row r="234" spans="14:14" x14ac:dyDescent="0.25">
      <c r="N234" s="25"/>
    </row>
    <row r="235" spans="14:14" x14ac:dyDescent="0.25">
      <c r="N235" s="25"/>
    </row>
    <row r="236" spans="14:14" x14ac:dyDescent="0.25">
      <c r="N236" s="25"/>
    </row>
    <row r="237" spans="14:14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sortState xmlns:xlrd2="http://schemas.microsoft.com/office/spreadsheetml/2017/richdata2" ref="C28:M43">
    <sortCondition descending="1" ref="L28:L43"/>
  </sortState>
  <hyperlinks>
    <hyperlink ref="B59" r:id="rId1" display="mailto:miika.rantatorikka@hyvinkaantahko.fi" xr:uid="{93FBF7B1-C81D-41F9-8D04-C24D8EEC51A3}"/>
    <hyperlink ref="A80" r:id="rId2" display="mailto:mainoskettu@gmail.com" xr:uid="{D8D3CD3C-92C5-48E2-95E0-4FC8185E19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8970-466B-4971-B5EF-858DEB0D6758}">
  <dimension ref="A1:BW1311"/>
  <sheetViews>
    <sheetView zoomScale="97" zoomScaleNormal="97" workbookViewId="0">
      <selection activeCell="A2" sqref="A2"/>
    </sheetView>
  </sheetViews>
  <sheetFormatPr defaultColWidth="9.140625" defaultRowHeight="15" x14ac:dyDescent="0.25"/>
  <cols>
    <col min="1" max="1" width="17.7109375" style="1" customWidth="1"/>
    <col min="2" max="2" width="53.28515625" style="1" bestFit="1" customWidth="1"/>
    <col min="3" max="3" width="20.8554687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7.85546875" style="7" customWidth="1"/>
    <col min="12" max="12" width="11" style="7" bestFit="1" customWidth="1"/>
    <col min="13" max="13" width="12.42578125" style="7" bestFit="1" customWidth="1"/>
    <col min="14" max="14" width="20" style="7" bestFit="1" customWidth="1"/>
    <col min="15" max="15" width="5.7109375" style="3" customWidth="1"/>
    <col min="16" max="16" width="8.7109375" style="3" customWidth="1"/>
    <col min="17" max="17" width="11.28515625" style="11" bestFit="1" customWidth="1"/>
    <col min="18" max="18" width="8.7109375" style="11" customWidth="1"/>
    <col min="19" max="19" width="21.140625" style="3" bestFit="1" customWidth="1"/>
    <col min="20" max="20" width="8.7109375" style="1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42578125" style="1" customWidth="1"/>
    <col min="43" max="43" width="4.140625" style="1" customWidth="1"/>
    <col min="44" max="44" width="3.7109375" style="1" customWidth="1"/>
    <col min="45" max="45" width="4.140625" style="1" bestFit="1" customWidth="1"/>
    <col min="46" max="60" width="4.140625" style="1" customWidth="1"/>
    <col min="61" max="61" width="3.7109375" style="1" customWidth="1"/>
    <col min="62" max="62" width="5.7109375" style="3" customWidth="1"/>
    <col min="63" max="63" width="12.7109375" style="1" customWidth="1"/>
    <col min="64" max="64" width="15" style="1" customWidth="1"/>
    <col min="65" max="65" width="15.140625" style="1" customWidth="1"/>
    <col min="66" max="66" width="12.7109375" style="1" customWidth="1"/>
    <col min="67" max="67" width="16" style="1" customWidth="1"/>
    <col min="68" max="68" width="19" style="4" customWidth="1"/>
    <col min="69" max="69" width="5.7109375" style="3" customWidth="1"/>
    <col min="70" max="70" width="31.42578125" style="1" customWidth="1"/>
    <col min="71" max="71" width="5.7109375" style="25" customWidth="1"/>
    <col min="72" max="72" width="1.42578125" style="3" customWidth="1"/>
    <col min="73" max="73" width="26.7109375" style="1" bestFit="1" customWidth="1"/>
    <col min="74" max="74" width="5.7109375" style="1" customWidth="1"/>
    <col min="75" max="75" width="5.7109375" style="3" customWidth="1"/>
    <col min="76" max="16384" width="9.140625" style="1"/>
  </cols>
  <sheetData>
    <row r="1" spans="1:75" s="126" customFormat="1" ht="19.5" customHeight="1" x14ac:dyDescent="0.3">
      <c r="A1" s="125" t="s">
        <v>1178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126" t="s">
        <v>1126</v>
      </c>
      <c r="Q1" s="128"/>
      <c r="R1" s="128"/>
      <c r="T1" s="7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K1" s="126" t="s">
        <v>59</v>
      </c>
      <c r="BP1" s="106"/>
      <c r="BR1" s="126" t="s">
        <v>1130</v>
      </c>
      <c r="BS1" s="24"/>
      <c r="BT1" s="13"/>
      <c r="BU1" s="13"/>
      <c r="BV1" s="13"/>
    </row>
    <row r="2" spans="1:75" x14ac:dyDescent="0.25">
      <c r="A2" s="1" t="s">
        <v>500</v>
      </c>
      <c r="B2" s="4" t="s">
        <v>501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24" t="s">
        <v>854</v>
      </c>
      <c r="N2" s="99" t="s">
        <v>1132</v>
      </c>
      <c r="O2" s="1"/>
      <c r="P2" s="129" t="s">
        <v>1522</v>
      </c>
      <c r="Q2" s="130"/>
      <c r="R2" s="130"/>
      <c r="S2" s="131"/>
      <c r="T2" s="132"/>
      <c r="V2" s="12" t="s">
        <v>1133</v>
      </c>
      <c r="W2" s="14"/>
      <c r="X2" s="1"/>
      <c r="Y2" s="114" t="s">
        <v>365</v>
      </c>
      <c r="Z2" s="133">
        <v>0</v>
      </c>
      <c r="AA2" s="133">
        <v>1</v>
      </c>
      <c r="AB2" s="133">
        <v>2</v>
      </c>
      <c r="AC2" s="133">
        <v>3</v>
      </c>
      <c r="AD2" s="133">
        <v>4</v>
      </c>
      <c r="AE2" s="133">
        <v>5</v>
      </c>
      <c r="AF2" s="133">
        <v>6</v>
      </c>
      <c r="AG2" s="133">
        <v>7</v>
      </c>
      <c r="AH2" s="133">
        <v>8</v>
      </c>
      <c r="AI2" s="133">
        <v>9</v>
      </c>
      <c r="AJ2" s="1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54" t="s">
        <v>1135</v>
      </c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146"/>
      <c r="BJ2" s="1"/>
      <c r="BK2" s="12" t="s">
        <v>1780</v>
      </c>
      <c r="BL2" s="20"/>
      <c r="BM2" s="20"/>
      <c r="BN2" s="20"/>
      <c r="BO2" s="20"/>
      <c r="BP2" s="36"/>
      <c r="BQ2" s="1"/>
      <c r="BR2" s="134"/>
      <c r="BS2" s="24"/>
      <c r="BT2" s="13"/>
      <c r="BU2" s="13"/>
      <c r="BV2" s="21"/>
    </row>
    <row r="3" spans="1:75" x14ac:dyDescent="0.25">
      <c r="A3" s="1" t="s">
        <v>563</v>
      </c>
      <c r="B3" s="1" t="s">
        <v>893</v>
      </c>
      <c r="C3" s="9" t="s">
        <v>576</v>
      </c>
      <c r="D3" s="27">
        <v>36576</v>
      </c>
      <c r="E3" s="4" t="s">
        <v>18</v>
      </c>
      <c r="F3" s="25">
        <v>106</v>
      </c>
      <c r="G3" s="25">
        <v>6</v>
      </c>
      <c r="H3" s="25">
        <v>117</v>
      </c>
      <c r="I3" s="25">
        <v>23</v>
      </c>
      <c r="J3" s="25">
        <v>262</v>
      </c>
      <c r="K3" s="136">
        <v>0.46</v>
      </c>
      <c r="L3" s="25" t="s">
        <v>1199</v>
      </c>
      <c r="M3" s="25" t="s">
        <v>1153</v>
      </c>
      <c r="N3" s="137" t="s">
        <v>1239</v>
      </c>
      <c r="O3" s="1"/>
      <c r="P3" s="100">
        <v>2023</v>
      </c>
      <c r="Q3" s="107" t="s">
        <v>1054</v>
      </c>
      <c r="R3" s="107" t="s">
        <v>1062</v>
      </c>
      <c r="S3" s="109" t="s">
        <v>893</v>
      </c>
      <c r="T3" s="107">
        <v>24</v>
      </c>
      <c r="U3" s="2"/>
      <c r="V3" s="9" t="s">
        <v>481</v>
      </c>
      <c r="W3" s="15" t="s">
        <v>537</v>
      </c>
      <c r="X3" s="1"/>
      <c r="Y3" s="114" t="s">
        <v>368</v>
      </c>
      <c r="Z3" s="100" t="s">
        <v>379</v>
      </c>
      <c r="AA3" s="100" t="s">
        <v>379</v>
      </c>
      <c r="AB3" s="100" t="s">
        <v>379</v>
      </c>
      <c r="AC3" s="121">
        <v>9</v>
      </c>
      <c r="AD3" s="112">
        <v>1</v>
      </c>
      <c r="AE3" s="121">
        <v>8</v>
      </c>
      <c r="AF3" s="121">
        <v>4</v>
      </c>
      <c r="AG3" s="121">
        <v>6</v>
      </c>
      <c r="AH3" s="121">
        <v>7</v>
      </c>
      <c r="AI3" s="121">
        <v>8</v>
      </c>
      <c r="AJ3" s="1"/>
      <c r="AK3" s="18" t="s">
        <v>266</v>
      </c>
      <c r="AL3" s="25">
        <v>4</v>
      </c>
      <c r="AM3" s="25">
        <v>5</v>
      </c>
      <c r="AN3" s="25">
        <v>6</v>
      </c>
      <c r="AO3" s="25">
        <v>15</v>
      </c>
      <c r="AP3" s="25"/>
      <c r="AQ3" s="97">
        <v>79</v>
      </c>
      <c r="AR3" s="97">
        <v>80</v>
      </c>
      <c r="AS3" s="97">
        <v>81</v>
      </c>
      <c r="AT3" s="97" t="s">
        <v>208</v>
      </c>
      <c r="AU3" s="32" t="s">
        <v>1139</v>
      </c>
      <c r="AV3" s="32">
        <v>83</v>
      </c>
      <c r="AW3" s="32">
        <v>92</v>
      </c>
      <c r="AX3" s="32">
        <v>94</v>
      </c>
      <c r="AY3" s="32">
        <v>96</v>
      </c>
      <c r="AZ3" s="32">
        <v>99</v>
      </c>
      <c r="BA3" s="32" t="s">
        <v>1139</v>
      </c>
      <c r="BB3" s="32">
        <v>78</v>
      </c>
      <c r="BC3" s="32">
        <v>82</v>
      </c>
      <c r="BD3" s="32">
        <v>87</v>
      </c>
      <c r="BE3" s="32">
        <v>89</v>
      </c>
      <c r="BF3" s="32">
        <v>90</v>
      </c>
      <c r="BG3" s="32" t="s">
        <v>217</v>
      </c>
      <c r="BH3" s="32"/>
      <c r="BI3" s="59"/>
      <c r="BJ3" s="1"/>
      <c r="BK3" s="148" t="s">
        <v>393</v>
      </c>
      <c r="BL3" s="7" t="s">
        <v>50</v>
      </c>
      <c r="BM3" s="7" t="s">
        <v>168</v>
      </c>
      <c r="BN3" s="7" t="s">
        <v>254</v>
      </c>
      <c r="BO3" s="7" t="s">
        <v>255</v>
      </c>
      <c r="BP3" s="28" t="s">
        <v>401</v>
      </c>
      <c r="BQ3" s="1"/>
      <c r="BR3" s="18" t="s">
        <v>1140</v>
      </c>
      <c r="BS3" s="7" t="s">
        <v>58</v>
      </c>
      <c r="BU3" s="3" t="s">
        <v>1141</v>
      </c>
      <c r="BV3" s="62" t="s">
        <v>562</v>
      </c>
    </row>
    <row r="4" spans="1:75" x14ac:dyDescent="0.25">
      <c r="A4" s="1" t="s">
        <v>564</v>
      </c>
      <c r="B4" s="5" t="s">
        <v>115</v>
      </c>
      <c r="C4" s="9" t="s">
        <v>811</v>
      </c>
      <c r="D4" s="27">
        <v>35438</v>
      </c>
      <c r="E4" s="4" t="s">
        <v>793</v>
      </c>
      <c r="F4" s="25">
        <v>108</v>
      </c>
      <c r="G4" s="25">
        <v>4</v>
      </c>
      <c r="H4" s="25">
        <v>124</v>
      </c>
      <c r="I4" s="25">
        <v>8</v>
      </c>
      <c r="J4" s="25">
        <v>247</v>
      </c>
      <c r="K4" s="136">
        <v>0.371</v>
      </c>
      <c r="L4" s="25" t="s">
        <v>1199</v>
      </c>
      <c r="M4" s="25" t="s">
        <v>1153</v>
      </c>
      <c r="N4" s="137" t="s">
        <v>1240</v>
      </c>
      <c r="O4" s="1"/>
      <c r="P4" s="100">
        <v>2022</v>
      </c>
      <c r="Q4" s="107" t="s">
        <v>1054</v>
      </c>
      <c r="R4" s="107" t="s">
        <v>1056</v>
      </c>
      <c r="S4" s="108" t="s">
        <v>910</v>
      </c>
      <c r="T4" s="107">
        <v>27</v>
      </c>
      <c r="U4" s="2"/>
      <c r="V4" s="9" t="s">
        <v>149</v>
      </c>
      <c r="W4" s="15" t="s">
        <v>732</v>
      </c>
      <c r="X4" s="1"/>
      <c r="Y4" s="114" t="s">
        <v>371</v>
      </c>
      <c r="Z4" s="121">
        <v>6</v>
      </c>
      <c r="AA4" s="121">
        <v>8</v>
      </c>
      <c r="AB4" s="121">
        <v>8</v>
      </c>
      <c r="AC4" s="121">
        <v>4</v>
      </c>
      <c r="AD4" s="121">
        <v>3</v>
      </c>
      <c r="AE4" s="121">
        <v>2</v>
      </c>
      <c r="AF4" s="121">
        <v>4</v>
      </c>
      <c r="AG4" s="121">
        <v>4</v>
      </c>
      <c r="AH4" s="121">
        <v>3</v>
      </c>
      <c r="AI4" s="121">
        <v>1</v>
      </c>
      <c r="AJ4" s="1"/>
      <c r="AK4" s="18" t="s">
        <v>267</v>
      </c>
      <c r="AL4" s="25">
        <v>0</v>
      </c>
      <c r="AM4" s="25">
        <v>1</v>
      </c>
      <c r="AN4" s="25">
        <v>0</v>
      </c>
      <c r="AO4" s="25">
        <v>1</v>
      </c>
      <c r="AP4" s="25"/>
      <c r="AQ4" s="32" t="s">
        <v>1139</v>
      </c>
      <c r="AR4" s="32" t="s">
        <v>213</v>
      </c>
      <c r="AS4" s="32" t="s">
        <v>1139</v>
      </c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59"/>
      <c r="BJ4" s="1"/>
      <c r="BK4" s="148" t="s">
        <v>863</v>
      </c>
      <c r="BL4" s="97" t="s">
        <v>961</v>
      </c>
      <c r="BM4" s="97" t="s">
        <v>866</v>
      </c>
      <c r="BN4" s="97" t="s">
        <v>962</v>
      </c>
      <c r="BO4" s="97" t="s">
        <v>866</v>
      </c>
      <c r="BP4" s="28"/>
      <c r="BQ4" s="1"/>
      <c r="BR4" s="9" t="s">
        <v>1580</v>
      </c>
      <c r="BS4" s="25">
        <v>6</v>
      </c>
      <c r="BU4" s="1" t="s">
        <v>1586</v>
      </c>
      <c r="BV4" s="68">
        <v>3</v>
      </c>
      <c r="BW4" s="1"/>
    </row>
    <row r="5" spans="1:75" x14ac:dyDescent="0.25">
      <c r="A5" s="1" t="s">
        <v>2</v>
      </c>
      <c r="B5" s="1" t="s">
        <v>633</v>
      </c>
      <c r="C5" s="9" t="s">
        <v>614</v>
      </c>
      <c r="D5" s="27">
        <v>37426</v>
      </c>
      <c r="E5" s="1" t="s">
        <v>609</v>
      </c>
      <c r="F5" s="25">
        <v>36</v>
      </c>
      <c r="G5" s="25">
        <v>0</v>
      </c>
      <c r="H5" s="25">
        <v>3</v>
      </c>
      <c r="I5" s="25">
        <v>7</v>
      </c>
      <c r="J5" s="25">
        <v>67</v>
      </c>
      <c r="K5" s="136">
        <v>0.45</v>
      </c>
      <c r="L5" s="25" t="s">
        <v>1199</v>
      </c>
      <c r="M5" s="25" t="s">
        <v>1153</v>
      </c>
      <c r="N5" s="137" t="s">
        <v>1241</v>
      </c>
      <c r="O5" s="1"/>
      <c r="P5" s="100">
        <v>2021</v>
      </c>
      <c r="Q5" s="107" t="s">
        <v>1054</v>
      </c>
      <c r="R5" s="107" t="s">
        <v>1057</v>
      </c>
      <c r="S5" s="109" t="s">
        <v>768</v>
      </c>
      <c r="T5" s="107">
        <v>28</v>
      </c>
      <c r="U5" s="2"/>
      <c r="V5" s="9" t="s">
        <v>535</v>
      </c>
      <c r="W5" s="15" t="s">
        <v>546</v>
      </c>
      <c r="X5" s="1"/>
      <c r="Y5" s="114" t="s">
        <v>374</v>
      </c>
      <c r="Z5" s="121">
        <v>7</v>
      </c>
      <c r="AA5" s="121">
        <v>4</v>
      </c>
      <c r="AB5" s="121">
        <v>3</v>
      </c>
      <c r="AC5" s="121">
        <v>1</v>
      </c>
      <c r="AD5" s="121">
        <v>3</v>
      </c>
      <c r="AE5" s="121">
        <v>7</v>
      </c>
      <c r="AF5" s="121">
        <v>7</v>
      </c>
      <c r="AG5" s="121">
        <v>7</v>
      </c>
      <c r="AH5" s="121">
        <v>8</v>
      </c>
      <c r="AI5" s="121">
        <v>4</v>
      </c>
      <c r="AJ5" s="1"/>
      <c r="AK5" s="18" t="s">
        <v>258</v>
      </c>
      <c r="AL5" s="25">
        <v>2</v>
      </c>
      <c r="AM5" s="25">
        <v>1</v>
      </c>
      <c r="AN5" s="25">
        <v>4</v>
      </c>
      <c r="AO5" s="25">
        <v>7</v>
      </c>
      <c r="AP5" s="25"/>
      <c r="AQ5" s="97">
        <v>79</v>
      </c>
      <c r="AR5" s="97">
        <v>83</v>
      </c>
      <c r="AS5" s="32" t="s">
        <v>1139</v>
      </c>
      <c r="AT5" s="32" t="s">
        <v>229</v>
      </c>
      <c r="AU5" s="32" t="s">
        <v>1139</v>
      </c>
      <c r="AV5" s="32" t="s">
        <v>836</v>
      </c>
      <c r="AW5" s="32" t="s">
        <v>238</v>
      </c>
      <c r="AX5" s="32" t="s">
        <v>244</v>
      </c>
      <c r="AY5" s="32" t="s">
        <v>242</v>
      </c>
      <c r="AZ5" s="32"/>
      <c r="BA5" s="32"/>
      <c r="BB5" s="32"/>
      <c r="BC5" s="32"/>
      <c r="BD5" s="32"/>
      <c r="BE5" s="32"/>
      <c r="BF5" s="32"/>
      <c r="BG5" s="32"/>
      <c r="BH5" s="32"/>
      <c r="BI5" s="59"/>
      <c r="BJ5" s="1"/>
      <c r="BK5" s="104" t="s">
        <v>478</v>
      </c>
      <c r="BL5" s="1" t="s">
        <v>479</v>
      </c>
      <c r="BN5" s="1" t="s">
        <v>480</v>
      </c>
      <c r="BP5" s="37" t="s">
        <v>481</v>
      </c>
      <c r="BQ5" s="1"/>
      <c r="BR5" s="9" t="s">
        <v>1834</v>
      </c>
      <c r="BS5" s="25">
        <v>5</v>
      </c>
      <c r="BU5" s="1" t="s">
        <v>1592</v>
      </c>
      <c r="BV5" s="68">
        <v>3</v>
      </c>
      <c r="BW5" s="1"/>
    </row>
    <row r="6" spans="1:75" x14ac:dyDescent="0.25">
      <c r="A6" s="1" t="s">
        <v>3</v>
      </c>
      <c r="B6" s="1" t="s">
        <v>547</v>
      </c>
      <c r="C6" s="9" t="s">
        <v>620</v>
      </c>
      <c r="D6" s="27">
        <v>36733</v>
      </c>
      <c r="E6" s="1" t="s">
        <v>512</v>
      </c>
      <c r="F6" s="25">
        <v>78</v>
      </c>
      <c r="G6" s="25">
        <v>13</v>
      </c>
      <c r="H6" s="25">
        <v>4</v>
      </c>
      <c r="I6" s="25">
        <v>80</v>
      </c>
      <c r="J6" s="25">
        <v>269</v>
      </c>
      <c r="K6" s="136">
        <v>0.54100000000000004</v>
      </c>
      <c r="L6" s="25" t="s">
        <v>1199</v>
      </c>
      <c r="M6" s="25" t="s">
        <v>1153</v>
      </c>
      <c r="N6" s="137" t="s">
        <v>1242</v>
      </c>
      <c r="O6" s="1"/>
      <c r="P6" s="100">
        <v>2020</v>
      </c>
      <c r="Q6" s="107" t="s">
        <v>1054</v>
      </c>
      <c r="R6" s="107" t="s">
        <v>1064</v>
      </c>
      <c r="S6" s="109" t="s">
        <v>149</v>
      </c>
      <c r="T6" s="107">
        <v>22</v>
      </c>
      <c r="U6" s="2"/>
      <c r="V6" s="9" t="s">
        <v>533</v>
      </c>
      <c r="W6" s="15" t="s">
        <v>628</v>
      </c>
      <c r="X6" s="1"/>
      <c r="Y6" s="114" t="s">
        <v>375</v>
      </c>
      <c r="Z6" s="121">
        <v>8</v>
      </c>
      <c r="AA6" s="121">
        <v>9</v>
      </c>
      <c r="AB6" s="121">
        <v>9</v>
      </c>
      <c r="AC6" s="121">
        <v>10</v>
      </c>
      <c r="AD6" s="121">
        <v>9</v>
      </c>
      <c r="AE6" s="112">
        <v>1</v>
      </c>
      <c r="AF6" s="139">
        <v>2</v>
      </c>
      <c r="AG6" s="139">
        <v>1</v>
      </c>
      <c r="AH6" s="121">
        <v>12</v>
      </c>
      <c r="AI6" s="112">
        <v>1</v>
      </c>
      <c r="AJ6" s="1"/>
      <c r="AK6" s="18" t="s">
        <v>734</v>
      </c>
      <c r="AL6" s="25">
        <v>5</v>
      </c>
      <c r="AM6" s="25">
        <v>1</v>
      </c>
      <c r="AN6" s="25">
        <v>0</v>
      </c>
      <c r="AO6" s="25">
        <v>6</v>
      </c>
      <c r="AP6" s="25"/>
      <c r="AQ6" s="97" t="s">
        <v>223</v>
      </c>
      <c r="AR6" s="97" t="s">
        <v>475</v>
      </c>
      <c r="AS6" s="97" t="s">
        <v>221</v>
      </c>
      <c r="AT6" s="97" t="s">
        <v>230</v>
      </c>
      <c r="AU6" s="97" t="s">
        <v>210</v>
      </c>
      <c r="AV6" s="32" t="s">
        <v>1139</v>
      </c>
      <c r="AW6" s="32" t="s">
        <v>237</v>
      </c>
      <c r="AX6" s="32" t="s">
        <v>1139</v>
      </c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59"/>
      <c r="BJ6" s="1"/>
      <c r="BK6" s="104" t="s">
        <v>587</v>
      </c>
      <c r="BL6" s="1" t="s">
        <v>274</v>
      </c>
      <c r="BP6" s="37" t="s">
        <v>149</v>
      </c>
      <c r="BQ6" s="1"/>
      <c r="BR6" s="66" t="s">
        <v>1828</v>
      </c>
      <c r="BS6" s="25">
        <v>4</v>
      </c>
      <c r="BU6" s="1" t="s">
        <v>1590</v>
      </c>
      <c r="BV6" s="68">
        <v>3</v>
      </c>
      <c r="BW6" s="1"/>
    </row>
    <row r="7" spans="1:75" x14ac:dyDescent="0.25">
      <c r="C7" s="9" t="s">
        <v>760</v>
      </c>
      <c r="D7" s="27">
        <v>37690</v>
      </c>
      <c r="E7" s="4" t="s">
        <v>248</v>
      </c>
      <c r="F7" s="25">
        <v>11</v>
      </c>
      <c r="G7" s="25">
        <v>0</v>
      </c>
      <c r="H7" s="25">
        <v>1</v>
      </c>
      <c r="I7" s="25">
        <v>2</v>
      </c>
      <c r="J7" s="25">
        <v>15</v>
      </c>
      <c r="K7" s="136">
        <v>0.35699999999999998</v>
      </c>
      <c r="L7" s="25" t="s">
        <v>1200</v>
      </c>
      <c r="M7" s="25" t="s">
        <v>1153</v>
      </c>
      <c r="N7" s="137" t="s">
        <v>1244</v>
      </c>
      <c r="O7" s="1"/>
      <c r="P7" s="100">
        <v>2019</v>
      </c>
      <c r="Q7" s="107" t="s">
        <v>1054</v>
      </c>
      <c r="R7" s="107" t="s">
        <v>1057</v>
      </c>
      <c r="S7" s="109" t="s">
        <v>149</v>
      </c>
      <c r="T7" s="107">
        <v>27</v>
      </c>
      <c r="U7" s="25"/>
      <c r="V7" s="9" t="s">
        <v>527</v>
      </c>
      <c r="W7" s="15" t="s">
        <v>629</v>
      </c>
      <c r="X7" s="1"/>
      <c r="Y7" s="114" t="s">
        <v>376</v>
      </c>
      <c r="Z7" s="139">
        <v>10</v>
      </c>
      <c r="AA7" s="138" t="s">
        <v>379</v>
      </c>
      <c r="AB7" s="100">
        <v>1</v>
      </c>
      <c r="AC7" s="112">
        <v>8</v>
      </c>
      <c r="AD7" s="112">
        <v>6</v>
      </c>
      <c r="AE7" s="112">
        <v>7</v>
      </c>
      <c r="AF7" s="138" t="s">
        <v>378</v>
      </c>
      <c r="AG7" s="112">
        <v>7</v>
      </c>
      <c r="AH7" s="139">
        <v>6</v>
      </c>
      <c r="AI7" s="139">
        <v>3</v>
      </c>
      <c r="AJ7" s="1"/>
      <c r="AK7" s="18" t="s">
        <v>655</v>
      </c>
      <c r="AL7" s="25">
        <v>5</v>
      </c>
      <c r="AM7" s="25">
        <v>4</v>
      </c>
      <c r="AN7" s="25">
        <v>4</v>
      </c>
      <c r="AO7" s="25">
        <v>13</v>
      </c>
      <c r="AP7" s="25"/>
      <c r="AQ7" s="97" t="s">
        <v>476</v>
      </c>
      <c r="AR7" s="97" t="s">
        <v>224</v>
      </c>
      <c r="AS7" s="97" t="s">
        <v>241</v>
      </c>
      <c r="AT7" s="97" t="s">
        <v>239</v>
      </c>
      <c r="AU7" s="97" t="s">
        <v>548</v>
      </c>
      <c r="AV7" s="32" t="s">
        <v>1139</v>
      </c>
      <c r="AW7" s="32" t="s">
        <v>244</v>
      </c>
      <c r="AX7" s="32" t="s">
        <v>242</v>
      </c>
      <c r="AY7" s="32" t="s">
        <v>223</v>
      </c>
      <c r="AZ7" s="32" t="s">
        <v>583</v>
      </c>
      <c r="BA7" s="32" t="s">
        <v>1139</v>
      </c>
      <c r="BB7" s="32" t="s">
        <v>1554</v>
      </c>
      <c r="BC7" s="32" t="s">
        <v>214</v>
      </c>
      <c r="BD7" s="32" t="s">
        <v>472</v>
      </c>
      <c r="BE7" s="32" t="s">
        <v>648</v>
      </c>
      <c r="BF7" s="32"/>
      <c r="BG7" s="32"/>
      <c r="BH7" s="32"/>
      <c r="BI7" s="59"/>
      <c r="BJ7" s="1"/>
      <c r="BK7" s="104" t="s">
        <v>654</v>
      </c>
      <c r="BL7" s="1" t="s">
        <v>317</v>
      </c>
      <c r="BP7" s="37" t="s">
        <v>149</v>
      </c>
      <c r="BQ7" s="1"/>
      <c r="BR7" s="66" t="s">
        <v>1578</v>
      </c>
      <c r="BS7" s="25">
        <v>4</v>
      </c>
      <c r="BU7" s="4" t="s">
        <v>1859</v>
      </c>
      <c r="BV7" s="68">
        <v>2</v>
      </c>
      <c r="BW7" s="1"/>
    </row>
    <row r="8" spans="1:75" x14ac:dyDescent="0.25">
      <c r="C8" s="9" t="s">
        <v>867</v>
      </c>
      <c r="D8" s="27">
        <v>38131</v>
      </c>
      <c r="E8" s="4" t="s">
        <v>248</v>
      </c>
      <c r="F8" s="25">
        <v>8</v>
      </c>
      <c r="G8" s="25">
        <v>1</v>
      </c>
      <c r="H8" s="25">
        <v>4</v>
      </c>
      <c r="I8" s="25">
        <v>3</v>
      </c>
      <c r="J8" s="25">
        <v>8</v>
      </c>
      <c r="K8" s="136">
        <v>0.47099999999999997</v>
      </c>
      <c r="L8" s="25" t="s">
        <v>1199</v>
      </c>
      <c r="M8" s="25" t="s">
        <v>1153</v>
      </c>
      <c r="N8" s="137" t="s">
        <v>1243</v>
      </c>
      <c r="O8" s="1"/>
      <c r="P8" s="100">
        <v>2018</v>
      </c>
      <c r="Q8" s="107" t="s">
        <v>1054</v>
      </c>
      <c r="R8" s="107" t="s">
        <v>1062</v>
      </c>
      <c r="S8" s="109" t="s">
        <v>149</v>
      </c>
      <c r="T8" s="107">
        <v>25</v>
      </c>
      <c r="U8" s="2"/>
      <c r="V8" s="9" t="s">
        <v>768</v>
      </c>
      <c r="W8" s="15" t="s">
        <v>914</v>
      </c>
      <c r="X8" s="1"/>
      <c r="Y8" s="114" t="s">
        <v>377</v>
      </c>
      <c r="Z8" s="139">
        <v>5</v>
      </c>
      <c r="AA8" s="138" t="s">
        <v>381</v>
      </c>
      <c r="AB8" s="100">
        <v>3</v>
      </c>
      <c r="AC8" s="112">
        <v>2</v>
      </c>
      <c r="AD8" s="112">
        <v>1</v>
      </c>
      <c r="AE8" s="139">
        <v>8</v>
      </c>
      <c r="AF8" s="139">
        <v>5</v>
      </c>
      <c r="AG8" s="139">
        <v>1</v>
      </c>
      <c r="AH8" s="121">
        <v>10</v>
      </c>
      <c r="AI8" s="121">
        <v>6</v>
      </c>
      <c r="AJ8" s="1"/>
      <c r="AK8" s="18" t="s">
        <v>268</v>
      </c>
      <c r="AL8" s="25">
        <v>4</v>
      </c>
      <c r="AM8" s="25">
        <v>2</v>
      </c>
      <c r="AN8" s="25">
        <v>5</v>
      </c>
      <c r="AO8" s="25">
        <v>11</v>
      </c>
      <c r="AP8" s="25"/>
      <c r="AQ8" s="97" t="s">
        <v>243</v>
      </c>
      <c r="AR8" s="97">
        <v>94</v>
      </c>
      <c r="AS8" s="97" t="s">
        <v>209</v>
      </c>
      <c r="AT8" s="97" t="s">
        <v>227</v>
      </c>
      <c r="AU8" s="32" t="s">
        <v>1139</v>
      </c>
      <c r="AV8" s="32" t="s">
        <v>244</v>
      </c>
      <c r="AW8" s="32" t="s">
        <v>221</v>
      </c>
      <c r="AX8" s="32" t="s">
        <v>1139</v>
      </c>
      <c r="AY8" s="32" t="s">
        <v>242</v>
      </c>
      <c r="AZ8" s="32" t="s">
        <v>475</v>
      </c>
      <c r="BA8" s="32" t="s">
        <v>241</v>
      </c>
      <c r="BB8" s="32" t="s">
        <v>1548</v>
      </c>
      <c r="BC8" s="32" t="s">
        <v>548</v>
      </c>
      <c r="BD8" s="32"/>
      <c r="BE8" s="32"/>
      <c r="BF8" s="32"/>
      <c r="BG8" s="32"/>
      <c r="BH8" s="32"/>
      <c r="BI8" s="59"/>
      <c r="BJ8" s="1"/>
      <c r="BK8" s="104" t="s">
        <v>769</v>
      </c>
      <c r="BL8" s="1" t="s">
        <v>322</v>
      </c>
      <c r="BP8" s="37" t="s">
        <v>768</v>
      </c>
      <c r="BQ8" s="1"/>
      <c r="BR8" s="9" t="s">
        <v>1819</v>
      </c>
      <c r="BS8" s="25">
        <v>4</v>
      </c>
      <c r="BU8" s="1" t="s">
        <v>1585</v>
      </c>
      <c r="BV8" s="68">
        <v>2</v>
      </c>
      <c r="BW8" s="1"/>
    </row>
    <row r="9" spans="1:75" x14ac:dyDescent="0.25">
      <c r="B9" s="3" t="s">
        <v>830</v>
      </c>
      <c r="C9" s="158" t="s">
        <v>510</v>
      </c>
      <c r="D9" s="162">
        <v>36985</v>
      </c>
      <c r="E9" s="163" t="s">
        <v>18</v>
      </c>
      <c r="F9" s="25">
        <v>101</v>
      </c>
      <c r="G9" s="25">
        <v>6</v>
      </c>
      <c r="H9" s="25">
        <v>24</v>
      </c>
      <c r="I9" s="25">
        <v>59</v>
      </c>
      <c r="J9" s="25">
        <v>268</v>
      </c>
      <c r="K9" s="136">
        <v>0.48499999999999999</v>
      </c>
      <c r="L9" s="25" t="s">
        <v>1246</v>
      </c>
      <c r="M9" s="25" t="s">
        <v>1153</v>
      </c>
      <c r="N9" s="137" t="s">
        <v>1245</v>
      </c>
      <c r="O9" s="1"/>
      <c r="P9" s="100">
        <v>2017</v>
      </c>
      <c r="Q9" s="110" t="s">
        <v>1069</v>
      </c>
      <c r="R9" s="110" t="s">
        <v>1059</v>
      </c>
      <c r="S9" s="116" t="s">
        <v>1086</v>
      </c>
      <c r="T9" s="110">
        <v>21</v>
      </c>
      <c r="U9" s="2"/>
      <c r="V9" s="9" t="s">
        <v>531</v>
      </c>
      <c r="W9" s="15" t="s">
        <v>915</v>
      </c>
      <c r="X9" s="1"/>
      <c r="Y9" s="114" t="s">
        <v>649</v>
      </c>
      <c r="Z9" s="121">
        <v>5</v>
      </c>
      <c r="AA9" s="121">
        <v>6</v>
      </c>
      <c r="AB9" s="121">
        <v>8</v>
      </c>
      <c r="AC9" s="121">
        <v>10</v>
      </c>
      <c r="AD9" s="140"/>
      <c r="AE9" s="140"/>
      <c r="AF9" s="140"/>
      <c r="AG9" s="140"/>
      <c r="AH9" s="140"/>
      <c r="AI9" s="140"/>
      <c r="AJ9" s="1"/>
      <c r="AK9" s="18" t="s">
        <v>269</v>
      </c>
      <c r="AL9" s="25">
        <v>4</v>
      </c>
      <c r="AM9" s="25">
        <v>7</v>
      </c>
      <c r="AN9" s="25">
        <v>5</v>
      </c>
      <c r="AO9" s="25">
        <v>16</v>
      </c>
      <c r="AP9" s="25"/>
      <c r="AQ9" s="97" t="s">
        <v>223</v>
      </c>
      <c r="AR9" s="97" t="s">
        <v>239</v>
      </c>
      <c r="AS9" s="97" t="s">
        <v>219</v>
      </c>
      <c r="AT9" s="97" t="s">
        <v>472</v>
      </c>
      <c r="AU9" s="32" t="s">
        <v>1139</v>
      </c>
      <c r="AV9" s="32" t="s">
        <v>234</v>
      </c>
      <c r="AW9" s="32" t="s">
        <v>242</v>
      </c>
      <c r="AX9" s="32" t="s">
        <v>221</v>
      </c>
      <c r="AY9" s="32" t="s">
        <v>237</v>
      </c>
      <c r="AZ9" s="32" t="s">
        <v>216</v>
      </c>
      <c r="BA9" s="32" t="s">
        <v>220</v>
      </c>
      <c r="BB9" s="32" t="s">
        <v>1150</v>
      </c>
      <c r="BC9" s="32" t="s">
        <v>1139</v>
      </c>
      <c r="BD9" s="32" t="s">
        <v>476</v>
      </c>
      <c r="BE9" s="32" t="s">
        <v>210</v>
      </c>
      <c r="BF9" s="32" t="s">
        <v>241</v>
      </c>
      <c r="BG9" s="32" t="s">
        <v>227</v>
      </c>
      <c r="BH9" s="32" t="s">
        <v>548</v>
      </c>
      <c r="BI9" s="59"/>
      <c r="BJ9" s="1"/>
      <c r="BK9" s="105" t="s">
        <v>938</v>
      </c>
      <c r="BL9" s="19" t="s">
        <v>549</v>
      </c>
      <c r="BM9" s="19"/>
      <c r="BN9" s="19"/>
      <c r="BO9" s="19"/>
      <c r="BP9" s="38" t="s">
        <v>910</v>
      </c>
      <c r="BQ9" s="1"/>
      <c r="BR9" s="9" t="s">
        <v>1849</v>
      </c>
      <c r="BS9" s="25">
        <v>3</v>
      </c>
      <c r="BU9" s="1" t="s">
        <v>1587</v>
      </c>
      <c r="BV9" s="68">
        <v>2</v>
      </c>
      <c r="BW9" s="1"/>
    </row>
    <row r="10" spans="1:75" x14ac:dyDescent="0.25">
      <c r="B10" s="1" t="s">
        <v>946</v>
      </c>
      <c r="C10" s="9" t="s">
        <v>714</v>
      </c>
      <c r="D10" s="156">
        <v>37586</v>
      </c>
      <c r="E10" s="4" t="s">
        <v>715</v>
      </c>
      <c r="F10" s="25">
        <v>74</v>
      </c>
      <c r="G10" s="25">
        <v>5</v>
      </c>
      <c r="H10" s="25">
        <v>64</v>
      </c>
      <c r="I10" s="25">
        <v>14</v>
      </c>
      <c r="J10" s="25">
        <v>216</v>
      </c>
      <c r="K10" s="136">
        <v>0.48</v>
      </c>
      <c r="L10" s="25" t="s">
        <v>1207</v>
      </c>
      <c r="M10" s="25" t="s">
        <v>1153</v>
      </c>
      <c r="N10" s="137" t="s">
        <v>1247</v>
      </c>
      <c r="O10" s="1"/>
      <c r="P10" s="100">
        <v>2016</v>
      </c>
      <c r="Q10" s="110" t="s">
        <v>1069</v>
      </c>
      <c r="R10" s="110" t="s">
        <v>1064</v>
      </c>
      <c r="S10" s="116" t="s">
        <v>1086</v>
      </c>
      <c r="T10" s="110">
        <v>17</v>
      </c>
      <c r="U10" s="2"/>
      <c r="V10" s="9" t="s">
        <v>529</v>
      </c>
      <c r="W10" s="15" t="s">
        <v>916</v>
      </c>
      <c r="X10" s="1"/>
      <c r="Y10" s="9"/>
      <c r="Z10" s="1"/>
      <c r="AA10" s="1"/>
      <c r="AB10" s="1"/>
      <c r="AC10" s="1"/>
      <c r="AD10" s="1"/>
      <c r="AI10" s="62"/>
      <c r="AJ10" s="1"/>
      <c r="AK10" s="18" t="s">
        <v>270</v>
      </c>
      <c r="AL10" s="25">
        <v>4</v>
      </c>
      <c r="AM10" s="25">
        <v>5</v>
      </c>
      <c r="AN10" s="25">
        <v>5</v>
      </c>
      <c r="AO10" s="25">
        <v>14</v>
      </c>
      <c r="AP10" s="25"/>
      <c r="AQ10" s="97" t="s">
        <v>243</v>
      </c>
      <c r="AR10" s="97" t="s">
        <v>221</v>
      </c>
      <c r="AS10" s="97" t="s">
        <v>211</v>
      </c>
      <c r="AT10" s="97" t="s">
        <v>208</v>
      </c>
      <c r="AU10" s="32" t="s">
        <v>1139</v>
      </c>
      <c r="AV10" s="32" t="s">
        <v>477</v>
      </c>
      <c r="AW10" s="32" t="s">
        <v>244</v>
      </c>
      <c r="AX10" s="32" t="s">
        <v>230</v>
      </c>
      <c r="AY10" s="32" t="s">
        <v>224</v>
      </c>
      <c r="AZ10" s="32" t="s">
        <v>548</v>
      </c>
      <c r="BA10" s="32" t="s">
        <v>1139</v>
      </c>
      <c r="BB10" s="32" t="s">
        <v>234</v>
      </c>
      <c r="BC10" s="32" t="s">
        <v>233</v>
      </c>
      <c r="BD10" s="32" t="s">
        <v>239</v>
      </c>
      <c r="BE10" s="32" t="s">
        <v>214</v>
      </c>
      <c r="BF10" s="32" t="s">
        <v>758</v>
      </c>
      <c r="BG10" s="32"/>
      <c r="BH10" s="32"/>
      <c r="BI10" s="59"/>
      <c r="BJ10" s="1"/>
      <c r="BQ10" s="1"/>
      <c r="BR10" s="9" t="s">
        <v>1590</v>
      </c>
      <c r="BS10" s="25">
        <v>3</v>
      </c>
      <c r="BU10" s="1" t="s">
        <v>1860</v>
      </c>
      <c r="BV10" s="68">
        <v>2</v>
      </c>
      <c r="BW10" s="1"/>
    </row>
    <row r="11" spans="1:75" x14ac:dyDescent="0.25">
      <c r="C11" s="9" t="s">
        <v>619</v>
      </c>
      <c r="D11" s="27">
        <v>36973</v>
      </c>
      <c r="E11" s="1" t="s">
        <v>512</v>
      </c>
      <c r="F11" s="25">
        <v>68</v>
      </c>
      <c r="G11" s="25">
        <v>3</v>
      </c>
      <c r="H11" s="25">
        <v>1</v>
      </c>
      <c r="I11" s="25">
        <v>41</v>
      </c>
      <c r="J11" s="25">
        <v>186</v>
      </c>
      <c r="K11" s="136">
        <v>0.58099999999999996</v>
      </c>
      <c r="L11" s="25" t="s">
        <v>1199</v>
      </c>
      <c r="M11" s="25" t="s">
        <v>1153</v>
      </c>
      <c r="N11" s="137" t="s">
        <v>1248</v>
      </c>
      <c r="O11" s="1"/>
      <c r="P11" s="100">
        <v>2015</v>
      </c>
      <c r="Q11" s="110" t="s">
        <v>1069</v>
      </c>
      <c r="R11" s="110" t="s">
        <v>1056</v>
      </c>
      <c r="S11" s="116" t="s">
        <v>1087</v>
      </c>
      <c r="T11" s="110">
        <v>22</v>
      </c>
      <c r="U11" s="1"/>
      <c r="V11" s="9" t="s">
        <v>910</v>
      </c>
      <c r="W11" s="15" t="s">
        <v>92</v>
      </c>
      <c r="X11" s="1"/>
      <c r="Y11" s="98" t="s">
        <v>366</v>
      </c>
      <c r="Z11" s="87"/>
      <c r="AA11" s="87"/>
      <c r="AB11" s="20" t="s">
        <v>1530</v>
      </c>
      <c r="AC11" s="20"/>
      <c r="AD11" s="20"/>
      <c r="AE11" s="20"/>
      <c r="AF11" s="20"/>
      <c r="AG11" s="20"/>
      <c r="AH11" s="20"/>
      <c r="AI11" s="31"/>
      <c r="AJ11" s="1"/>
      <c r="AK11" s="18" t="s">
        <v>271</v>
      </c>
      <c r="AL11" s="25">
        <v>4</v>
      </c>
      <c r="AM11" s="25">
        <v>5</v>
      </c>
      <c r="AN11" s="25">
        <v>3</v>
      </c>
      <c r="AO11" s="25">
        <v>12</v>
      </c>
      <c r="AP11" s="25"/>
      <c r="AQ11" s="97" t="s">
        <v>477</v>
      </c>
      <c r="AR11" s="97" t="s">
        <v>223</v>
      </c>
      <c r="AS11" s="97" t="s">
        <v>236</v>
      </c>
      <c r="AT11" s="97" t="s">
        <v>239</v>
      </c>
      <c r="AU11" s="32" t="s">
        <v>1139</v>
      </c>
      <c r="AV11" s="32" t="s">
        <v>234</v>
      </c>
      <c r="AW11" s="32" t="s">
        <v>242</v>
      </c>
      <c r="AX11" s="32" t="s">
        <v>211</v>
      </c>
      <c r="AY11" s="32" t="s">
        <v>207</v>
      </c>
      <c r="AZ11" s="32" t="s">
        <v>227</v>
      </c>
      <c r="BA11" s="32" t="s">
        <v>1139</v>
      </c>
      <c r="BB11" s="32" t="s">
        <v>224</v>
      </c>
      <c r="BC11" s="32" t="s">
        <v>241</v>
      </c>
      <c r="BD11" s="32" t="s">
        <v>225</v>
      </c>
      <c r="BE11" s="32"/>
      <c r="BF11" s="32"/>
      <c r="BG11" s="32"/>
      <c r="BH11" s="32"/>
      <c r="BI11" s="59"/>
      <c r="BJ11" s="1"/>
      <c r="BQ11" s="1"/>
      <c r="BR11" s="9" t="s">
        <v>502</v>
      </c>
      <c r="BS11" s="25">
        <v>2</v>
      </c>
      <c r="BU11" s="1" t="s">
        <v>1930</v>
      </c>
      <c r="BV11" s="68">
        <v>1</v>
      </c>
      <c r="BW11" s="1"/>
    </row>
    <row r="12" spans="1:75" x14ac:dyDescent="0.25">
      <c r="B12" s="3" t="s">
        <v>832</v>
      </c>
      <c r="C12" s="9" t="s">
        <v>513</v>
      </c>
      <c r="D12" s="27">
        <v>35896</v>
      </c>
      <c r="E12" s="1" t="s">
        <v>512</v>
      </c>
      <c r="F12" s="25">
        <v>139</v>
      </c>
      <c r="G12" s="25">
        <v>8</v>
      </c>
      <c r="H12" s="25">
        <v>38</v>
      </c>
      <c r="I12" s="25">
        <v>83</v>
      </c>
      <c r="J12" s="25">
        <v>413</v>
      </c>
      <c r="K12" s="136">
        <v>0.48</v>
      </c>
      <c r="L12" s="25" t="s">
        <v>1204</v>
      </c>
      <c r="M12" s="25" t="s">
        <v>1153</v>
      </c>
      <c r="N12" s="137" t="s">
        <v>1249</v>
      </c>
      <c r="O12" s="1"/>
      <c r="P12" s="100">
        <v>2014</v>
      </c>
      <c r="Q12" s="112" t="s">
        <v>1070</v>
      </c>
      <c r="R12" s="112" t="s">
        <v>1059</v>
      </c>
      <c r="S12" s="117" t="s">
        <v>1087</v>
      </c>
      <c r="T12" s="112">
        <v>20</v>
      </c>
      <c r="U12" s="141"/>
      <c r="V12" s="9" t="s">
        <v>530</v>
      </c>
      <c r="W12" s="15" t="s">
        <v>542</v>
      </c>
      <c r="X12" s="1"/>
      <c r="Y12" s="43" t="s">
        <v>367</v>
      </c>
      <c r="Z12" s="44"/>
      <c r="AA12" s="44"/>
      <c r="AB12" s="1" t="s">
        <v>459</v>
      </c>
      <c r="AC12" s="1"/>
      <c r="AD12" s="1"/>
      <c r="AE12" s="1"/>
      <c r="AF12" s="1"/>
      <c r="AG12" s="1"/>
      <c r="AH12" s="1"/>
      <c r="AI12" s="50"/>
      <c r="AJ12" s="1"/>
      <c r="AK12" s="18" t="s">
        <v>272</v>
      </c>
      <c r="AL12" s="25">
        <v>2</v>
      </c>
      <c r="AM12" s="25">
        <v>3</v>
      </c>
      <c r="AN12" s="25">
        <v>7</v>
      </c>
      <c r="AO12" s="25">
        <v>12</v>
      </c>
      <c r="AP12" s="25"/>
      <c r="AQ12" s="97" t="s">
        <v>231</v>
      </c>
      <c r="AR12" s="97" t="s">
        <v>224</v>
      </c>
      <c r="AS12" s="32" t="s">
        <v>1139</v>
      </c>
      <c r="AT12" s="32" t="s">
        <v>477</v>
      </c>
      <c r="AU12" s="32" t="s">
        <v>233</v>
      </c>
      <c r="AV12" s="32" t="s">
        <v>244</v>
      </c>
      <c r="AW12" s="32" t="s">
        <v>1139</v>
      </c>
      <c r="AX12" s="32" t="s">
        <v>232</v>
      </c>
      <c r="AY12" s="32" t="s">
        <v>234</v>
      </c>
      <c r="AZ12" s="32" t="s">
        <v>243</v>
      </c>
      <c r="BA12" s="32" t="s">
        <v>240</v>
      </c>
      <c r="BB12" s="32" t="s">
        <v>210</v>
      </c>
      <c r="BC12" s="32" t="s">
        <v>236</v>
      </c>
      <c r="BD12" s="32" t="s">
        <v>239</v>
      </c>
      <c r="BE12" s="32"/>
      <c r="BF12" s="32"/>
      <c r="BG12" s="32"/>
      <c r="BH12" s="32"/>
      <c r="BI12" s="59"/>
      <c r="BJ12" s="1"/>
      <c r="BQ12" s="1"/>
      <c r="BR12" s="66" t="s">
        <v>1586</v>
      </c>
      <c r="BS12" s="25">
        <v>2</v>
      </c>
      <c r="BU12" s="1" t="s">
        <v>1849</v>
      </c>
      <c r="BV12" s="68">
        <v>1</v>
      </c>
      <c r="BW12" s="1"/>
    </row>
    <row r="13" spans="1:75" x14ac:dyDescent="0.25">
      <c r="B13" s="1" t="s">
        <v>971</v>
      </c>
      <c r="C13" s="9" t="s">
        <v>514</v>
      </c>
      <c r="D13" s="27">
        <v>35998</v>
      </c>
      <c r="E13" s="1" t="s">
        <v>14</v>
      </c>
      <c r="F13" s="25">
        <v>142</v>
      </c>
      <c r="G13" s="25">
        <v>19</v>
      </c>
      <c r="H13" s="25">
        <v>93</v>
      </c>
      <c r="I13" s="25">
        <v>99</v>
      </c>
      <c r="J13" s="25">
        <v>625</v>
      </c>
      <c r="K13" s="136">
        <v>0.60299999999999998</v>
      </c>
      <c r="L13" s="25" t="s">
        <v>1200</v>
      </c>
      <c r="M13" s="25" t="s">
        <v>1153</v>
      </c>
      <c r="N13" s="137" t="s">
        <v>1250</v>
      </c>
      <c r="O13" s="1"/>
      <c r="P13" s="100">
        <v>2013</v>
      </c>
      <c r="Q13" s="112" t="s">
        <v>1070</v>
      </c>
      <c r="R13" s="112" t="s">
        <v>945</v>
      </c>
      <c r="S13" s="117" t="s">
        <v>1096</v>
      </c>
      <c r="T13" s="112">
        <v>23</v>
      </c>
      <c r="U13" s="1"/>
      <c r="V13" s="9" t="s">
        <v>893</v>
      </c>
      <c r="W13" s="15" t="s">
        <v>1546</v>
      </c>
      <c r="X13" s="1"/>
      <c r="Y13" s="88" t="s">
        <v>369</v>
      </c>
      <c r="Z13" s="49"/>
      <c r="AA13" s="49"/>
      <c r="AB13" s="1" t="s">
        <v>459</v>
      </c>
      <c r="AC13" s="1"/>
      <c r="AD13" s="1"/>
      <c r="AE13" s="1"/>
      <c r="AF13" s="1"/>
      <c r="AG13" s="1"/>
      <c r="AH13" s="1"/>
      <c r="AI13" s="50"/>
      <c r="AJ13" s="1"/>
      <c r="AK13" s="18" t="s">
        <v>708</v>
      </c>
      <c r="AL13" s="25">
        <v>5</v>
      </c>
      <c r="AM13" s="25">
        <v>1</v>
      </c>
      <c r="AN13" s="25">
        <v>4</v>
      </c>
      <c r="AO13" s="25">
        <v>10</v>
      </c>
      <c r="AP13" s="25"/>
      <c r="AQ13" s="97" t="s">
        <v>234</v>
      </c>
      <c r="AR13" s="97" t="s">
        <v>233</v>
      </c>
      <c r="AS13" s="97" t="s">
        <v>244</v>
      </c>
      <c r="AT13" s="97" t="s">
        <v>230</v>
      </c>
      <c r="AU13" s="97" t="s">
        <v>237</v>
      </c>
      <c r="AV13" s="32" t="s">
        <v>1139</v>
      </c>
      <c r="AW13" s="32" t="s">
        <v>221</v>
      </c>
      <c r="AX13" s="32" t="s">
        <v>1139</v>
      </c>
      <c r="AY13" s="32" t="s">
        <v>476</v>
      </c>
      <c r="AZ13" s="32" t="s">
        <v>210</v>
      </c>
      <c r="BA13" s="32" t="s">
        <v>227</v>
      </c>
      <c r="BB13" s="32" t="s">
        <v>472</v>
      </c>
      <c r="BC13" s="32"/>
      <c r="BD13" s="32"/>
      <c r="BE13" s="32"/>
      <c r="BF13" s="32"/>
      <c r="BG13" s="32"/>
      <c r="BH13" s="32"/>
      <c r="BI13" s="59"/>
      <c r="BJ13" s="1"/>
      <c r="BQ13" s="1"/>
      <c r="BR13" s="9" t="s">
        <v>1592</v>
      </c>
      <c r="BS13" s="25">
        <v>2</v>
      </c>
      <c r="BV13" s="68"/>
      <c r="BW13" s="1"/>
    </row>
    <row r="14" spans="1:75" x14ac:dyDescent="0.25">
      <c r="C14" s="9" t="s">
        <v>1238</v>
      </c>
      <c r="D14" s="27">
        <v>38630</v>
      </c>
      <c r="E14" s="4" t="s">
        <v>512</v>
      </c>
      <c r="F14" s="25"/>
      <c r="G14" s="25"/>
      <c r="H14" s="25"/>
      <c r="I14" s="25"/>
      <c r="J14" s="25"/>
      <c r="K14" s="136"/>
      <c r="L14" s="25"/>
      <c r="M14" s="25"/>
      <c r="N14" s="137"/>
      <c r="O14" s="1"/>
      <c r="P14" s="100">
        <v>2012</v>
      </c>
      <c r="Q14" s="100" t="s">
        <v>1071</v>
      </c>
      <c r="R14" s="100" t="s">
        <v>1066</v>
      </c>
      <c r="S14" s="115"/>
      <c r="T14" s="100"/>
      <c r="U14" s="141"/>
      <c r="V14" s="9" t="s">
        <v>536</v>
      </c>
      <c r="W14" s="15" t="s">
        <v>543</v>
      </c>
      <c r="X14" s="1"/>
      <c r="Y14" s="18" t="s">
        <v>372</v>
      </c>
      <c r="Z14" s="1"/>
      <c r="AA14" s="1"/>
      <c r="AB14" s="1" t="s">
        <v>382</v>
      </c>
      <c r="AC14" s="1"/>
      <c r="AD14" s="1"/>
      <c r="AE14" s="1"/>
      <c r="AF14" s="1"/>
      <c r="AG14" s="1"/>
      <c r="AH14" s="1"/>
      <c r="AI14" s="50"/>
      <c r="AJ14" s="1"/>
      <c r="AK14" s="18" t="s">
        <v>260</v>
      </c>
      <c r="AL14" s="25">
        <v>1</v>
      </c>
      <c r="AM14" s="25">
        <v>2</v>
      </c>
      <c r="AN14" s="25">
        <v>4</v>
      </c>
      <c r="AO14" s="25">
        <v>7</v>
      </c>
      <c r="AP14" s="25"/>
      <c r="AQ14" s="97" t="s">
        <v>231</v>
      </c>
      <c r="AR14" s="32" t="s">
        <v>1139</v>
      </c>
      <c r="AS14" s="32" t="s">
        <v>209</v>
      </c>
      <c r="AT14" s="32" t="s">
        <v>226</v>
      </c>
      <c r="AU14" s="32" t="s">
        <v>1139</v>
      </c>
      <c r="AV14" s="32" t="s">
        <v>234</v>
      </c>
      <c r="AW14" s="32" t="s">
        <v>244</v>
      </c>
      <c r="AX14" s="32" t="s">
        <v>221</v>
      </c>
      <c r="AY14" s="32" t="s">
        <v>210</v>
      </c>
      <c r="AZ14" s="32"/>
      <c r="BA14" s="32"/>
      <c r="BB14" s="32"/>
      <c r="BC14" s="32"/>
      <c r="BD14" s="32"/>
      <c r="BE14" s="32"/>
      <c r="BF14" s="32"/>
      <c r="BG14" s="32"/>
      <c r="BH14" s="32"/>
      <c r="BI14" s="59"/>
      <c r="BJ14" s="1"/>
      <c r="BP14" s="1"/>
      <c r="BQ14" s="1"/>
      <c r="BR14" s="9" t="s">
        <v>1585</v>
      </c>
      <c r="BS14" s="25">
        <v>2</v>
      </c>
      <c r="BV14" s="68"/>
      <c r="BW14" s="1"/>
    </row>
    <row r="15" spans="1:75" x14ac:dyDescent="0.25">
      <c r="B15" s="3" t="s">
        <v>972</v>
      </c>
      <c r="C15" s="9" t="s">
        <v>1938</v>
      </c>
      <c r="D15" s="27">
        <v>39214</v>
      </c>
      <c r="E15" s="4" t="s">
        <v>1940</v>
      </c>
      <c r="F15" s="25"/>
      <c r="G15" s="25"/>
      <c r="H15" s="25"/>
      <c r="I15" s="25"/>
      <c r="J15" s="25"/>
      <c r="K15" s="136"/>
      <c r="L15" s="25"/>
      <c r="M15" s="25"/>
      <c r="N15" s="137"/>
      <c r="O15" s="1"/>
      <c r="P15" s="100">
        <v>2011</v>
      </c>
      <c r="Q15" s="100" t="s">
        <v>1071</v>
      </c>
      <c r="R15" s="100" t="s">
        <v>1057</v>
      </c>
      <c r="S15" s="115"/>
      <c r="T15" s="100"/>
      <c r="U15" s="141"/>
      <c r="V15" s="9" t="s">
        <v>524</v>
      </c>
      <c r="W15" s="15" t="s">
        <v>544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8" t="s">
        <v>261</v>
      </c>
      <c r="AL15" s="25">
        <v>4</v>
      </c>
      <c r="AM15" s="25">
        <v>1</v>
      </c>
      <c r="AN15" s="25">
        <v>4</v>
      </c>
      <c r="AO15" s="25">
        <v>9</v>
      </c>
      <c r="AP15" s="25"/>
      <c r="AQ15" s="97" t="s">
        <v>233</v>
      </c>
      <c r="AR15" s="97" t="s">
        <v>240</v>
      </c>
      <c r="AS15" s="97" t="s">
        <v>221</v>
      </c>
      <c r="AT15" s="97" t="s">
        <v>214</v>
      </c>
      <c r="AU15" s="32" t="s">
        <v>1139</v>
      </c>
      <c r="AV15" s="32" t="s">
        <v>244</v>
      </c>
      <c r="AW15" s="32" t="s">
        <v>1139</v>
      </c>
      <c r="AX15" s="32" t="s">
        <v>476</v>
      </c>
      <c r="AY15" s="32" t="s">
        <v>230</v>
      </c>
      <c r="AZ15" s="32" t="s">
        <v>236</v>
      </c>
      <c r="BA15" s="32" t="s">
        <v>220</v>
      </c>
      <c r="BB15" s="32"/>
      <c r="BC15" s="32"/>
      <c r="BD15" s="32"/>
      <c r="BE15" s="32"/>
      <c r="BF15" s="32"/>
      <c r="BG15" s="32"/>
      <c r="BH15" s="32"/>
      <c r="BI15" s="59"/>
      <c r="BJ15" s="1"/>
      <c r="BP15" s="1"/>
      <c r="BQ15" s="1"/>
      <c r="BR15" s="9" t="s">
        <v>1587</v>
      </c>
      <c r="BS15" s="25">
        <v>2</v>
      </c>
      <c r="BV15" s="68"/>
      <c r="BW15" s="1"/>
    </row>
    <row r="16" spans="1:75" x14ac:dyDescent="0.25">
      <c r="B16" s="1" t="s">
        <v>975</v>
      </c>
      <c r="C16" s="16" t="s">
        <v>817</v>
      </c>
      <c r="D16" s="143">
        <v>38638</v>
      </c>
      <c r="E16" s="63" t="s">
        <v>248</v>
      </c>
      <c r="F16" s="53">
        <v>27</v>
      </c>
      <c r="G16" s="53">
        <v>0</v>
      </c>
      <c r="H16" s="53">
        <v>0</v>
      </c>
      <c r="I16" s="53">
        <v>6</v>
      </c>
      <c r="J16" s="53">
        <v>63</v>
      </c>
      <c r="K16" s="144">
        <v>0.52900000000000003</v>
      </c>
      <c r="L16" s="53" t="s">
        <v>1199</v>
      </c>
      <c r="M16" s="53" t="s">
        <v>1153</v>
      </c>
      <c r="N16" s="145" t="s">
        <v>1251</v>
      </c>
      <c r="O16" s="1"/>
      <c r="P16" s="100">
        <v>2010</v>
      </c>
      <c r="Q16" s="110" t="s">
        <v>1069</v>
      </c>
      <c r="R16" s="110" t="s">
        <v>1064</v>
      </c>
      <c r="S16" s="116" t="s">
        <v>893</v>
      </c>
      <c r="T16" s="110">
        <v>13</v>
      </c>
      <c r="U16" s="141"/>
      <c r="V16" s="9" t="s">
        <v>534</v>
      </c>
      <c r="W16" s="15" t="s">
        <v>545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8" t="s">
        <v>262</v>
      </c>
      <c r="AL16" s="25">
        <v>6</v>
      </c>
      <c r="AM16" s="25">
        <v>4</v>
      </c>
      <c r="AN16" s="25">
        <v>1</v>
      </c>
      <c r="AO16" s="25">
        <v>11</v>
      </c>
      <c r="AP16" s="25"/>
      <c r="AQ16" s="97" t="s">
        <v>233</v>
      </c>
      <c r="AR16" s="97" t="s">
        <v>476</v>
      </c>
      <c r="AS16" s="97" t="s">
        <v>240</v>
      </c>
      <c r="AT16" s="97" t="s">
        <v>223</v>
      </c>
      <c r="AU16" s="97" t="s">
        <v>230</v>
      </c>
      <c r="AV16" s="97" t="s">
        <v>225</v>
      </c>
      <c r="AW16" s="32" t="s">
        <v>1139</v>
      </c>
      <c r="AX16" s="32" t="s">
        <v>244</v>
      </c>
      <c r="AY16" s="32" t="s">
        <v>242</v>
      </c>
      <c r="AZ16" s="32" t="s">
        <v>221</v>
      </c>
      <c r="BA16" s="32" t="s">
        <v>236</v>
      </c>
      <c r="BB16" s="32" t="s">
        <v>1139</v>
      </c>
      <c r="BC16" s="32" t="s">
        <v>475</v>
      </c>
      <c r="BD16" s="32"/>
      <c r="BE16" s="32"/>
      <c r="BF16" s="32"/>
      <c r="BG16" s="32"/>
      <c r="BH16" s="32"/>
      <c r="BI16" s="59"/>
      <c r="BJ16" s="1"/>
      <c r="BP16" s="1"/>
      <c r="BQ16" s="1"/>
      <c r="BR16" s="9" t="s">
        <v>1860</v>
      </c>
      <c r="BS16" s="25">
        <v>2</v>
      </c>
      <c r="BV16" s="68"/>
      <c r="BW16" s="1"/>
    </row>
    <row r="17" spans="2:75" x14ac:dyDescent="0.25">
      <c r="D17" s="96"/>
      <c r="E17" s="10"/>
      <c r="F17" s="25"/>
      <c r="G17" s="25"/>
      <c r="H17" s="25"/>
      <c r="I17" s="25"/>
      <c r="J17" s="25"/>
      <c r="K17" s="136"/>
      <c r="L17" s="25"/>
      <c r="M17" s="25"/>
      <c r="N17" s="25"/>
      <c r="O17" s="1"/>
      <c r="P17" s="100">
        <v>2009</v>
      </c>
      <c r="Q17" s="110" t="s">
        <v>1069</v>
      </c>
      <c r="R17" s="110" t="s">
        <v>1066</v>
      </c>
      <c r="S17" s="116" t="s">
        <v>1099</v>
      </c>
      <c r="T17" s="110">
        <v>8</v>
      </c>
      <c r="U17" s="141"/>
      <c r="V17" s="9" t="s">
        <v>532</v>
      </c>
      <c r="W17" s="15" t="s">
        <v>539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8" t="s">
        <v>263</v>
      </c>
      <c r="AL17" s="25">
        <v>0</v>
      </c>
      <c r="AM17" s="25">
        <v>0</v>
      </c>
      <c r="AN17" s="25">
        <v>1</v>
      </c>
      <c r="AO17" s="25">
        <v>1</v>
      </c>
      <c r="AP17" s="25"/>
      <c r="AQ17" s="32" t="s">
        <v>1139</v>
      </c>
      <c r="AR17" s="32" t="s">
        <v>1139</v>
      </c>
      <c r="AS17" s="32" t="s">
        <v>211</v>
      </c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59"/>
      <c r="BJ17" s="1"/>
      <c r="BP17" s="1"/>
      <c r="BQ17" s="1"/>
      <c r="BR17" s="9" t="s">
        <v>1820</v>
      </c>
      <c r="BS17" s="25">
        <v>2</v>
      </c>
      <c r="BV17" s="68"/>
      <c r="BW17" s="1"/>
    </row>
    <row r="18" spans="2:75" x14ac:dyDescent="0.25">
      <c r="B18" s="3" t="s">
        <v>973</v>
      </c>
      <c r="C18" s="12" t="s">
        <v>59</v>
      </c>
      <c r="D18" s="60" t="s">
        <v>1167</v>
      </c>
      <c r="E18" s="13"/>
      <c r="F18" s="24" t="s">
        <v>52</v>
      </c>
      <c r="G18" s="24" t="s">
        <v>53</v>
      </c>
      <c r="H18" s="24" t="s">
        <v>54</v>
      </c>
      <c r="I18" s="24" t="s">
        <v>55</v>
      </c>
      <c r="J18" s="24" t="s">
        <v>56</v>
      </c>
      <c r="K18" s="24" t="s">
        <v>57</v>
      </c>
      <c r="L18" s="24" t="s">
        <v>1168</v>
      </c>
      <c r="M18" s="146" t="s">
        <v>1169</v>
      </c>
      <c r="N18" s="99"/>
      <c r="O18" s="1"/>
      <c r="P18" s="100"/>
      <c r="Q18" s="110"/>
      <c r="R18" s="110"/>
      <c r="S18" s="116" t="s">
        <v>893</v>
      </c>
      <c r="T18" s="110">
        <v>6</v>
      </c>
      <c r="U18" s="141"/>
      <c r="V18" s="9" t="s">
        <v>526</v>
      </c>
      <c r="W18" s="15" t="s">
        <v>538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 t="s">
        <v>264</v>
      </c>
      <c r="AL18" s="34">
        <f t="shared" ref="AL18:AO18" si="0">SUM(AL3:AL17)</f>
        <v>50</v>
      </c>
      <c r="AM18" s="34">
        <f t="shared" si="0"/>
        <v>42</v>
      </c>
      <c r="AN18" s="34">
        <f t="shared" si="0"/>
        <v>53</v>
      </c>
      <c r="AO18" s="34">
        <f t="shared" si="0"/>
        <v>145</v>
      </c>
      <c r="AP18" s="53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89"/>
      <c r="BJ18" s="1"/>
      <c r="BP18" s="1"/>
      <c r="BQ18" s="1"/>
      <c r="BR18" s="66" t="s">
        <v>1821</v>
      </c>
      <c r="BS18" s="25">
        <v>1</v>
      </c>
      <c r="BV18" s="68"/>
      <c r="BW18" s="1"/>
    </row>
    <row r="19" spans="2:75" x14ac:dyDescent="0.25">
      <c r="B19" s="10" t="s">
        <v>976</v>
      </c>
      <c r="C19" s="9" t="s">
        <v>514</v>
      </c>
      <c r="D19" s="4" t="s">
        <v>469</v>
      </c>
      <c r="F19" s="25">
        <v>12</v>
      </c>
      <c r="G19" s="25">
        <v>1</v>
      </c>
      <c r="H19" s="25">
        <v>8</v>
      </c>
      <c r="I19" s="25">
        <v>6</v>
      </c>
      <c r="J19" s="25">
        <v>37</v>
      </c>
      <c r="K19" s="136">
        <v>0.50700000000000001</v>
      </c>
      <c r="L19" s="95">
        <v>429.3</v>
      </c>
      <c r="M19" s="147" t="s">
        <v>470</v>
      </c>
      <c r="N19" s="137"/>
      <c r="O19" s="1"/>
      <c r="P19" s="100">
        <v>2008</v>
      </c>
      <c r="Q19" s="110" t="s">
        <v>1069</v>
      </c>
      <c r="R19" s="110" t="s">
        <v>1057</v>
      </c>
      <c r="S19" s="116" t="s">
        <v>893</v>
      </c>
      <c r="T19" s="110">
        <v>5</v>
      </c>
      <c r="U19" s="141"/>
      <c r="V19" s="9" t="s">
        <v>502</v>
      </c>
      <c r="W19" s="15" t="s">
        <v>540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BJ19" s="1"/>
      <c r="BP19" s="1"/>
      <c r="BQ19" s="1"/>
      <c r="BR19" s="66" t="s">
        <v>1859</v>
      </c>
      <c r="BS19" s="25">
        <v>1</v>
      </c>
      <c r="BV19" s="68"/>
      <c r="BW19" s="1"/>
    </row>
    <row r="20" spans="2:75" x14ac:dyDescent="0.25">
      <c r="B20" s="10" t="s">
        <v>977</v>
      </c>
      <c r="C20" s="9" t="s">
        <v>513</v>
      </c>
      <c r="D20" s="4" t="s">
        <v>469</v>
      </c>
      <c r="F20" s="25">
        <v>12</v>
      </c>
      <c r="G20" s="25">
        <v>0</v>
      </c>
      <c r="H20" s="25">
        <v>3</v>
      </c>
      <c r="I20" s="25">
        <v>4</v>
      </c>
      <c r="J20" s="25">
        <v>28</v>
      </c>
      <c r="K20" s="136">
        <v>0.41799999999999998</v>
      </c>
      <c r="L20" s="95">
        <v>297.7</v>
      </c>
      <c r="M20" s="147" t="s">
        <v>470</v>
      </c>
      <c r="N20" s="137"/>
      <c r="O20" s="1"/>
      <c r="P20" s="100"/>
      <c r="Q20" s="110"/>
      <c r="R20" s="110"/>
      <c r="S20" s="116" t="s">
        <v>149</v>
      </c>
      <c r="T20" s="110">
        <v>5</v>
      </c>
      <c r="U20" s="141"/>
      <c r="V20" s="9" t="s">
        <v>733</v>
      </c>
      <c r="W20" s="15" t="s">
        <v>705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" t="s">
        <v>1572</v>
      </c>
      <c r="AP20" s="3" t="s">
        <v>1584</v>
      </c>
      <c r="BJ20" s="1"/>
      <c r="BP20" s="1"/>
      <c r="BQ20" s="1"/>
      <c r="BR20" s="66" t="s">
        <v>1874</v>
      </c>
      <c r="BS20" s="25">
        <v>1</v>
      </c>
      <c r="BV20" s="68"/>
      <c r="BW20" s="1"/>
    </row>
    <row r="21" spans="2:75" x14ac:dyDescent="0.25">
      <c r="C21" s="158" t="s">
        <v>510</v>
      </c>
      <c r="D21" s="4" t="s">
        <v>42</v>
      </c>
      <c r="F21" s="25">
        <v>10</v>
      </c>
      <c r="G21" s="25">
        <v>0</v>
      </c>
      <c r="H21" s="25">
        <v>2</v>
      </c>
      <c r="I21" s="25">
        <v>2</v>
      </c>
      <c r="J21" s="25">
        <v>16</v>
      </c>
      <c r="K21" s="136">
        <v>0.32700000000000001</v>
      </c>
      <c r="L21" s="95">
        <v>247</v>
      </c>
      <c r="M21" s="147" t="s">
        <v>470</v>
      </c>
      <c r="N21" s="137"/>
      <c r="O21" s="1"/>
      <c r="P21" s="100">
        <v>2007</v>
      </c>
      <c r="Q21" s="112" t="s">
        <v>1070</v>
      </c>
      <c r="R21" s="112" t="s">
        <v>1065</v>
      </c>
      <c r="S21" s="117" t="s">
        <v>1101</v>
      </c>
      <c r="T21" s="112">
        <v>14</v>
      </c>
      <c r="U21" s="141"/>
      <c r="V21" s="9" t="s">
        <v>528</v>
      </c>
      <c r="W21" s="15" t="s">
        <v>541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 t="s">
        <v>1573</v>
      </c>
      <c r="AP21" s="1" t="s">
        <v>1589</v>
      </c>
      <c r="BJ21" s="1"/>
      <c r="BP21" s="1"/>
      <c r="BQ21" s="1"/>
      <c r="BR21" s="66" t="s">
        <v>1591</v>
      </c>
      <c r="BS21" s="25">
        <v>1</v>
      </c>
      <c r="BT21" s="1"/>
      <c r="BV21" s="68"/>
      <c r="BW21" s="1"/>
    </row>
    <row r="22" spans="2:75" x14ac:dyDescent="0.25">
      <c r="B22" s="3" t="s">
        <v>834</v>
      </c>
      <c r="C22" s="9" t="s">
        <v>576</v>
      </c>
      <c r="D22" s="4" t="s">
        <v>42</v>
      </c>
      <c r="F22" s="25">
        <v>30</v>
      </c>
      <c r="G22" s="25">
        <v>2</v>
      </c>
      <c r="H22" s="25">
        <v>27</v>
      </c>
      <c r="I22" s="25">
        <v>4</v>
      </c>
      <c r="J22" s="25">
        <v>61</v>
      </c>
      <c r="K22" s="136">
        <v>0.38600000000000001</v>
      </c>
      <c r="L22" s="95">
        <v>242.7</v>
      </c>
      <c r="M22" s="147" t="s">
        <v>470</v>
      </c>
      <c r="N22" s="137"/>
      <c r="O22" s="1"/>
      <c r="P22" s="100">
        <v>2006</v>
      </c>
      <c r="Q22" s="100" t="s">
        <v>1071</v>
      </c>
      <c r="R22" s="100" t="s">
        <v>945</v>
      </c>
      <c r="S22" s="115"/>
      <c r="T22" s="100">
        <v>14</v>
      </c>
      <c r="U22" s="1"/>
      <c r="V22" s="9" t="s">
        <v>525</v>
      </c>
      <c r="W22" s="15" t="s">
        <v>541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 t="s">
        <v>1574</v>
      </c>
      <c r="AP22" s="1" t="s">
        <v>1588</v>
      </c>
      <c r="BJ22" s="1"/>
      <c r="BP22" s="1"/>
      <c r="BQ22" s="1"/>
      <c r="BR22" s="66" t="s">
        <v>1915</v>
      </c>
      <c r="BS22" s="25">
        <v>1</v>
      </c>
      <c r="BT22" s="1"/>
      <c r="BV22" s="68"/>
      <c r="BW22" s="1"/>
    </row>
    <row r="23" spans="2:75" x14ac:dyDescent="0.25">
      <c r="B23" s="1" t="s">
        <v>975</v>
      </c>
      <c r="C23" s="9" t="s">
        <v>811</v>
      </c>
      <c r="D23" s="4" t="s">
        <v>523</v>
      </c>
      <c r="F23" s="25">
        <v>4</v>
      </c>
      <c r="G23" s="25">
        <v>0</v>
      </c>
      <c r="H23" s="25">
        <v>3</v>
      </c>
      <c r="I23" s="25">
        <v>0</v>
      </c>
      <c r="J23" s="25">
        <v>8</v>
      </c>
      <c r="K23" s="136">
        <v>0.42099999999999999</v>
      </c>
      <c r="L23" s="95">
        <v>211.7</v>
      </c>
      <c r="M23" s="147" t="s">
        <v>42</v>
      </c>
      <c r="N23" s="137"/>
      <c r="O23" s="1"/>
      <c r="P23" s="100">
        <v>2005</v>
      </c>
      <c r="Q23" s="112" t="s">
        <v>1070</v>
      </c>
      <c r="R23" s="112" t="s">
        <v>1065</v>
      </c>
      <c r="S23" s="117" t="s">
        <v>1101</v>
      </c>
      <c r="T23" s="112">
        <v>14</v>
      </c>
      <c r="U23" s="1"/>
      <c r="V23" s="16" t="s">
        <v>627</v>
      </c>
      <c r="W23" s="22" t="s">
        <v>541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 t="s">
        <v>1575</v>
      </c>
      <c r="AP23" s="1" t="s">
        <v>502</v>
      </c>
      <c r="BJ23" s="1"/>
      <c r="BP23" s="1"/>
      <c r="BQ23" s="1"/>
      <c r="BR23" s="66" t="s">
        <v>1840</v>
      </c>
      <c r="BS23" s="25">
        <v>1</v>
      </c>
      <c r="BT23" s="1"/>
      <c r="BV23" s="68"/>
      <c r="BW23" s="1"/>
    </row>
    <row r="24" spans="2:75" x14ac:dyDescent="0.25">
      <c r="B24" s="10" t="s">
        <v>977</v>
      </c>
      <c r="C24" s="9" t="s">
        <v>620</v>
      </c>
      <c r="D24" s="4" t="s">
        <v>469</v>
      </c>
      <c r="F24" s="25">
        <v>9</v>
      </c>
      <c r="G24" s="25">
        <v>1</v>
      </c>
      <c r="H24" s="25">
        <v>1</v>
      </c>
      <c r="I24" s="25">
        <v>6</v>
      </c>
      <c r="J24" s="25">
        <v>29</v>
      </c>
      <c r="K24" s="136">
        <v>0.48299999999999998</v>
      </c>
      <c r="L24" s="95">
        <v>207</v>
      </c>
      <c r="M24" s="147" t="s">
        <v>470</v>
      </c>
      <c r="N24" s="137"/>
      <c r="O24" s="1"/>
      <c r="P24" s="100">
        <v>2004</v>
      </c>
      <c r="Q24" s="112" t="s">
        <v>1070</v>
      </c>
      <c r="R24" s="112" t="s">
        <v>1057</v>
      </c>
      <c r="S24" s="117" t="s">
        <v>1120</v>
      </c>
      <c r="T24" s="112">
        <v>5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 t="s">
        <v>1576</v>
      </c>
      <c r="AP24" s="1" t="s">
        <v>1591</v>
      </c>
      <c r="BJ24" s="1"/>
      <c r="BP24" s="1"/>
      <c r="BQ24" s="1"/>
      <c r="BR24" s="9" t="s">
        <v>1826</v>
      </c>
      <c r="BS24" s="25">
        <v>1</v>
      </c>
      <c r="BT24" s="1"/>
      <c r="BV24" s="68"/>
      <c r="BW24" s="1"/>
    </row>
    <row r="25" spans="2:75" x14ac:dyDescent="0.25">
      <c r="C25" s="9" t="s">
        <v>714</v>
      </c>
      <c r="D25" s="4" t="s">
        <v>42</v>
      </c>
      <c r="F25" s="25"/>
      <c r="G25" s="25"/>
      <c r="H25" s="25"/>
      <c r="I25" s="25"/>
      <c r="J25" s="25"/>
      <c r="K25" s="136"/>
      <c r="L25" s="95">
        <v>181.7</v>
      </c>
      <c r="M25" s="147" t="s">
        <v>470</v>
      </c>
      <c r="N25" s="137"/>
      <c r="O25" s="1"/>
      <c r="P25" s="100">
        <v>2003</v>
      </c>
      <c r="Q25" s="112" t="s">
        <v>1070</v>
      </c>
      <c r="R25" s="112" t="s">
        <v>1056</v>
      </c>
      <c r="S25" s="117" t="s">
        <v>1101</v>
      </c>
      <c r="T25" s="112">
        <v>13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 t="s">
        <v>1577</v>
      </c>
      <c r="AP25" s="1" t="s">
        <v>1586</v>
      </c>
      <c r="BJ25" s="1"/>
      <c r="BP25" s="1"/>
      <c r="BQ25" s="1"/>
      <c r="BR25" s="9" t="s">
        <v>1866</v>
      </c>
      <c r="BS25" s="25">
        <v>1</v>
      </c>
      <c r="BT25" s="1"/>
      <c r="BV25" s="50"/>
      <c r="BW25" s="1"/>
    </row>
    <row r="26" spans="2:75" x14ac:dyDescent="0.25">
      <c r="B26" s="3" t="s">
        <v>974</v>
      </c>
      <c r="C26" s="9" t="s">
        <v>619</v>
      </c>
      <c r="D26" s="4" t="s">
        <v>469</v>
      </c>
      <c r="F26" s="25">
        <v>4</v>
      </c>
      <c r="G26" s="25">
        <v>0</v>
      </c>
      <c r="H26" s="25">
        <v>0</v>
      </c>
      <c r="I26" s="25">
        <v>2</v>
      </c>
      <c r="J26" s="25">
        <v>3</v>
      </c>
      <c r="K26" s="136">
        <v>0.2</v>
      </c>
      <c r="L26" s="95">
        <v>128.30000000000001</v>
      </c>
      <c r="M26" s="147" t="s">
        <v>470</v>
      </c>
      <c r="N26" s="137"/>
      <c r="O26" s="1"/>
      <c r="P26" s="100">
        <v>2002</v>
      </c>
      <c r="Q26" s="100" t="s">
        <v>1071</v>
      </c>
      <c r="R26" s="100" t="s">
        <v>1059</v>
      </c>
      <c r="S26" s="115"/>
      <c r="T26" s="100">
        <v>16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 t="s">
        <v>1578</v>
      </c>
      <c r="AP26" s="1" t="s">
        <v>1592</v>
      </c>
      <c r="BJ26" s="1"/>
      <c r="BQ26" s="1"/>
      <c r="BR26" s="9" t="s">
        <v>510</v>
      </c>
      <c r="BS26" s="25">
        <v>1</v>
      </c>
      <c r="BT26" s="1"/>
      <c r="BV26" s="50"/>
      <c r="BW26" s="1"/>
    </row>
    <row r="27" spans="2:75" x14ac:dyDescent="0.25">
      <c r="B27" s="1" t="s">
        <v>970</v>
      </c>
      <c r="C27" s="9" t="s">
        <v>614</v>
      </c>
      <c r="D27" s="4" t="s">
        <v>515</v>
      </c>
      <c r="F27" s="25"/>
      <c r="G27" s="25"/>
      <c r="H27" s="25"/>
      <c r="I27" s="25"/>
      <c r="J27" s="25"/>
      <c r="K27" s="136"/>
      <c r="L27" s="95">
        <v>43.3</v>
      </c>
      <c r="M27" s="147" t="s">
        <v>470</v>
      </c>
      <c r="N27" s="137"/>
      <c r="O27" s="1"/>
      <c r="P27" s="100">
        <v>2001</v>
      </c>
      <c r="Q27" s="100"/>
      <c r="R27" s="100"/>
      <c r="S27" s="115" t="s">
        <v>1121</v>
      </c>
      <c r="T27" s="100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 t="s">
        <v>1579</v>
      </c>
      <c r="AP27" s="1" t="s">
        <v>1585</v>
      </c>
      <c r="BJ27" s="1"/>
      <c r="BQ27" s="1"/>
      <c r="BR27" s="16" t="s">
        <v>1581</v>
      </c>
      <c r="BS27" s="53">
        <v>1</v>
      </c>
      <c r="BT27" s="19"/>
      <c r="BU27" s="19"/>
      <c r="BV27" s="35"/>
      <c r="BW27" s="1"/>
    </row>
    <row r="28" spans="2:75" x14ac:dyDescent="0.25">
      <c r="B28" s="10" t="s">
        <v>977</v>
      </c>
      <c r="C28" s="9" t="s">
        <v>817</v>
      </c>
      <c r="D28" s="4" t="s">
        <v>249</v>
      </c>
      <c r="F28" s="25"/>
      <c r="G28" s="25"/>
      <c r="H28" s="25"/>
      <c r="I28" s="25"/>
      <c r="J28" s="25"/>
      <c r="K28" s="136"/>
      <c r="L28" s="95">
        <v>36</v>
      </c>
      <c r="M28" s="147" t="s">
        <v>470</v>
      </c>
      <c r="N28" s="137"/>
      <c r="O28" s="1"/>
      <c r="P28" s="100">
        <v>2000</v>
      </c>
      <c r="Q28" s="110" t="s">
        <v>1069</v>
      </c>
      <c r="R28" s="110" t="s">
        <v>1062</v>
      </c>
      <c r="S28" s="116" t="s">
        <v>1122</v>
      </c>
      <c r="T28" s="110">
        <v>20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 t="s">
        <v>1580</v>
      </c>
      <c r="AP28" s="1" t="s">
        <v>1579</v>
      </c>
      <c r="BJ28" s="1"/>
      <c r="BQ28" s="1"/>
      <c r="BS28" s="1"/>
      <c r="BT28" s="1"/>
      <c r="BW28" s="1"/>
    </row>
    <row r="29" spans="2:75" x14ac:dyDescent="0.25">
      <c r="B29" s="1" t="s">
        <v>978</v>
      </c>
      <c r="C29" s="9" t="s">
        <v>867</v>
      </c>
      <c r="D29" s="4" t="s">
        <v>249</v>
      </c>
      <c r="F29" s="25"/>
      <c r="G29" s="25"/>
      <c r="H29" s="25"/>
      <c r="I29" s="25"/>
      <c r="J29" s="25"/>
      <c r="K29" s="136"/>
      <c r="L29" s="95">
        <v>11.7</v>
      </c>
      <c r="M29" s="147" t="s">
        <v>470</v>
      </c>
      <c r="N29" s="137"/>
      <c r="O29" s="1"/>
      <c r="P29" s="100">
        <v>1999</v>
      </c>
      <c r="Q29" s="112" t="s">
        <v>1070</v>
      </c>
      <c r="R29" s="112" t="s">
        <v>1059</v>
      </c>
      <c r="S29" s="117"/>
      <c r="T29" s="112">
        <v>18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 t="s">
        <v>1581</v>
      </c>
      <c r="AP29" s="1" t="s">
        <v>1587</v>
      </c>
      <c r="BJ29" s="1"/>
      <c r="BQ29" s="1"/>
      <c r="BS29" s="1"/>
      <c r="BT29" s="1"/>
      <c r="BW29" s="1"/>
    </row>
    <row r="30" spans="2:75" x14ac:dyDescent="0.25">
      <c r="C30" s="9" t="s">
        <v>760</v>
      </c>
      <c r="D30" s="4" t="s">
        <v>249</v>
      </c>
      <c r="F30" s="25"/>
      <c r="G30" s="25"/>
      <c r="H30" s="25"/>
      <c r="I30" s="25"/>
      <c r="J30" s="25"/>
      <c r="K30" s="136"/>
      <c r="L30" s="95">
        <v>11.3</v>
      </c>
      <c r="M30" s="147" t="s">
        <v>470</v>
      </c>
      <c r="N30" s="137"/>
      <c r="O30" s="1"/>
      <c r="P30" s="100">
        <v>1998</v>
      </c>
      <c r="Q30" s="107" t="s">
        <v>1054</v>
      </c>
      <c r="R30" s="107" t="s">
        <v>1061</v>
      </c>
      <c r="S30" s="109" t="s">
        <v>536</v>
      </c>
      <c r="T30" s="107">
        <v>22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 t="s">
        <v>1582</v>
      </c>
      <c r="AP30" s="1" t="s">
        <v>1593</v>
      </c>
      <c r="BJ30" s="1"/>
      <c r="BQ30" s="1"/>
      <c r="BS30" s="1"/>
      <c r="BT30" s="1"/>
      <c r="BW30" s="1"/>
    </row>
    <row r="31" spans="2:75" x14ac:dyDescent="0.25">
      <c r="C31" s="9" t="s">
        <v>1938</v>
      </c>
      <c r="D31" s="4" t="s">
        <v>1435</v>
      </c>
      <c r="F31" s="25"/>
      <c r="G31" s="25"/>
      <c r="H31" s="25"/>
      <c r="I31" s="25"/>
      <c r="J31" s="25"/>
      <c r="K31" s="136"/>
      <c r="L31" s="95"/>
      <c r="M31" s="147" t="s">
        <v>1939</v>
      </c>
      <c r="N31" s="137"/>
      <c r="O31" s="1"/>
      <c r="P31" s="100">
        <v>1997</v>
      </c>
      <c r="Q31" s="110" t="s">
        <v>1069</v>
      </c>
      <c r="R31" s="110" t="s">
        <v>1059</v>
      </c>
      <c r="S31" s="116" t="s">
        <v>536</v>
      </c>
      <c r="T31" s="110" t="s">
        <v>1080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 t="s">
        <v>1583</v>
      </c>
      <c r="AP31" s="1" t="s">
        <v>1590</v>
      </c>
      <c r="BJ31" s="1"/>
      <c r="BQ31" s="1"/>
      <c r="BS31" s="1"/>
      <c r="BT31" s="1"/>
      <c r="BW31" s="1"/>
    </row>
    <row r="32" spans="2:75" x14ac:dyDescent="0.25">
      <c r="C32" s="16" t="s">
        <v>1238</v>
      </c>
      <c r="D32" s="63" t="s">
        <v>469</v>
      </c>
      <c r="E32" s="19"/>
      <c r="F32" s="53"/>
      <c r="G32" s="53"/>
      <c r="H32" s="53"/>
      <c r="I32" s="53"/>
      <c r="J32" s="53"/>
      <c r="K32" s="144"/>
      <c r="L32" s="149"/>
      <c r="M32" s="150"/>
      <c r="N32" s="145"/>
      <c r="O32" s="1"/>
      <c r="P32" s="100">
        <v>1996</v>
      </c>
      <c r="Q32" s="110" t="s">
        <v>1069</v>
      </c>
      <c r="R32" s="110" t="s">
        <v>945</v>
      </c>
      <c r="S32" s="116" t="s">
        <v>536</v>
      </c>
      <c r="T32" s="110">
        <v>25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BJ32" s="1"/>
      <c r="BQ32" s="1"/>
      <c r="BS32" s="1"/>
      <c r="BT32" s="1"/>
      <c r="BW32" s="1"/>
    </row>
    <row r="33" spans="1:75" x14ac:dyDescent="0.25">
      <c r="F33" s="25"/>
      <c r="G33" s="25"/>
      <c r="H33" s="25"/>
      <c r="I33" s="25"/>
      <c r="J33" s="25"/>
      <c r="K33" s="25"/>
      <c r="L33" s="25"/>
      <c r="M33" s="25"/>
      <c r="N33" s="25"/>
      <c r="O33" s="1"/>
      <c r="P33" s="100">
        <v>1995</v>
      </c>
      <c r="Q33" s="112" t="s">
        <v>1070</v>
      </c>
      <c r="R33" s="112" t="s">
        <v>1059</v>
      </c>
      <c r="S33" s="117"/>
      <c r="T33" s="112">
        <v>12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BJ33" s="1"/>
      <c r="BQ33" s="1"/>
      <c r="BS33" s="1"/>
      <c r="BT33" s="1"/>
      <c r="BW33" s="1"/>
    </row>
    <row r="34" spans="1:75" x14ac:dyDescent="0.25">
      <c r="C34" s="12" t="s">
        <v>1171</v>
      </c>
      <c r="D34" s="60" t="s">
        <v>1131</v>
      </c>
      <c r="E34" s="20"/>
      <c r="F34" s="24" t="s">
        <v>52</v>
      </c>
      <c r="G34" s="24" t="s">
        <v>53</v>
      </c>
      <c r="H34" s="24" t="s">
        <v>54</v>
      </c>
      <c r="I34" s="24" t="s">
        <v>55</v>
      </c>
      <c r="J34" s="24" t="s">
        <v>56</v>
      </c>
      <c r="K34" s="24" t="s">
        <v>57</v>
      </c>
      <c r="L34" s="24" t="s">
        <v>1168</v>
      </c>
      <c r="M34" s="60">
        <v>2024</v>
      </c>
      <c r="N34" s="152" t="s">
        <v>1167</v>
      </c>
      <c r="O34" s="1"/>
      <c r="P34" s="100">
        <v>1994</v>
      </c>
      <c r="Q34" s="107" t="s">
        <v>1054</v>
      </c>
      <c r="R34" s="107" t="s">
        <v>1058</v>
      </c>
      <c r="S34" s="109" t="s">
        <v>481</v>
      </c>
      <c r="T34" s="107">
        <v>24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BJ34" s="1"/>
      <c r="BQ34" s="1"/>
      <c r="BS34" s="1"/>
      <c r="BT34" s="1"/>
      <c r="BW34" s="1"/>
    </row>
    <row r="35" spans="1:75" x14ac:dyDescent="0.25">
      <c r="C35" s="9" t="s">
        <v>247</v>
      </c>
      <c r="D35" s="27">
        <v>36863</v>
      </c>
      <c r="E35" s="4" t="s">
        <v>248</v>
      </c>
      <c r="F35" s="25">
        <v>141</v>
      </c>
      <c r="G35" s="25">
        <v>5</v>
      </c>
      <c r="H35" s="25">
        <v>13</v>
      </c>
      <c r="I35" s="25">
        <v>79</v>
      </c>
      <c r="J35" s="25">
        <v>372</v>
      </c>
      <c r="K35" s="136">
        <v>0.47399999999999998</v>
      </c>
      <c r="L35" s="95">
        <v>282</v>
      </c>
      <c r="M35" s="4" t="s">
        <v>41</v>
      </c>
      <c r="N35" s="37" t="s">
        <v>249</v>
      </c>
      <c r="O35" s="1"/>
      <c r="P35" s="100">
        <v>1993</v>
      </c>
      <c r="Q35" s="107" t="s">
        <v>1054</v>
      </c>
      <c r="R35" s="107" t="s">
        <v>1062</v>
      </c>
      <c r="S35" s="109" t="s">
        <v>533</v>
      </c>
      <c r="T35" s="107">
        <v>26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BJ35" s="1"/>
      <c r="BQ35" s="1"/>
      <c r="BS35" s="1"/>
      <c r="BT35" s="1"/>
      <c r="BW35" s="1"/>
    </row>
    <row r="36" spans="1:75" x14ac:dyDescent="0.25">
      <c r="C36" s="9" t="s">
        <v>765</v>
      </c>
      <c r="D36" s="27">
        <v>35312</v>
      </c>
      <c r="E36" s="4" t="s">
        <v>572</v>
      </c>
      <c r="F36" s="25">
        <v>95</v>
      </c>
      <c r="G36" s="25">
        <v>5</v>
      </c>
      <c r="H36" s="25">
        <v>114</v>
      </c>
      <c r="I36" s="25">
        <v>15</v>
      </c>
      <c r="J36" s="25">
        <v>229</v>
      </c>
      <c r="K36" s="136">
        <v>0.38600000000000001</v>
      </c>
      <c r="L36" s="95">
        <v>202.3</v>
      </c>
      <c r="M36" s="4" t="s">
        <v>852</v>
      </c>
      <c r="N36" s="37" t="s">
        <v>573</v>
      </c>
      <c r="O36" s="1"/>
      <c r="P36" s="100">
        <v>1992</v>
      </c>
      <c r="Q36" s="107" t="s">
        <v>1054</v>
      </c>
      <c r="R36" s="107" t="s">
        <v>1058</v>
      </c>
      <c r="S36" s="109" t="s">
        <v>533</v>
      </c>
      <c r="T36" s="107">
        <v>22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BJ36" s="1"/>
      <c r="BQ36" s="1"/>
      <c r="BS36" s="1"/>
      <c r="BT36" s="1"/>
      <c r="BW36" s="1"/>
    </row>
    <row r="37" spans="1:75" x14ac:dyDescent="0.25">
      <c r="C37" s="16" t="s">
        <v>635</v>
      </c>
      <c r="D37" s="143">
        <v>35198</v>
      </c>
      <c r="E37" s="63" t="s">
        <v>34</v>
      </c>
      <c r="F37" s="53">
        <v>71</v>
      </c>
      <c r="G37" s="53">
        <v>1</v>
      </c>
      <c r="H37" s="53">
        <v>7</v>
      </c>
      <c r="I37" s="53">
        <v>21</v>
      </c>
      <c r="J37" s="53">
        <v>167</v>
      </c>
      <c r="K37" s="144">
        <v>0.46600000000000003</v>
      </c>
      <c r="L37" s="149">
        <v>105.7</v>
      </c>
      <c r="M37" s="63" t="s">
        <v>1937</v>
      </c>
      <c r="N37" s="38" t="s">
        <v>735</v>
      </c>
      <c r="O37" s="1"/>
      <c r="P37" s="100">
        <v>1991</v>
      </c>
      <c r="Q37" s="107" t="s">
        <v>1054</v>
      </c>
      <c r="R37" s="107" t="s">
        <v>1058</v>
      </c>
      <c r="S37" s="109" t="s">
        <v>524</v>
      </c>
      <c r="T37" s="107">
        <v>22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BJ37" s="1"/>
      <c r="BQ37" s="1"/>
      <c r="BS37" s="1"/>
      <c r="BT37" s="1"/>
      <c r="BW37" s="1"/>
    </row>
    <row r="38" spans="1:75" x14ac:dyDescent="0.25">
      <c r="D38" s="1"/>
      <c r="F38" s="1"/>
      <c r="G38" s="1"/>
      <c r="H38" s="1"/>
      <c r="I38" s="1"/>
      <c r="J38" s="1"/>
      <c r="K38" s="1"/>
      <c r="L38" s="1"/>
      <c r="M38" s="1"/>
      <c r="N38" s="25"/>
      <c r="O38" s="1"/>
      <c r="P38" s="100">
        <v>1990</v>
      </c>
      <c r="Q38" s="107" t="s">
        <v>1054</v>
      </c>
      <c r="R38" s="107" t="s">
        <v>1056</v>
      </c>
      <c r="S38" s="109" t="s">
        <v>481</v>
      </c>
      <c r="T38" s="107">
        <v>11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BJ38" s="1"/>
      <c r="BQ38" s="1"/>
      <c r="BS38" s="1"/>
      <c r="BT38" s="1"/>
      <c r="BW38" s="1"/>
    </row>
    <row r="39" spans="1:75" x14ac:dyDescent="0.25">
      <c r="D39" s="1"/>
      <c r="F39" s="1"/>
      <c r="G39" s="1"/>
      <c r="H39" s="1"/>
      <c r="I39" s="1"/>
      <c r="J39" s="1"/>
      <c r="K39" s="1"/>
      <c r="L39" s="1"/>
      <c r="M39" s="1"/>
      <c r="N39" s="25"/>
      <c r="O39" s="1"/>
      <c r="P39" s="100"/>
      <c r="Q39" s="107"/>
      <c r="R39" s="107"/>
      <c r="S39" s="109" t="s">
        <v>532</v>
      </c>
      <c r="T39" s="107">
        <v>10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BJ39" s="1"/>
      <c r="BQ39" s="1"/>
      <c r="BS39" s="1"/>
      <c r="BT39" s="1"/>
      <c r="BW39" s="1"/>
    </row>
    <row r="40" spans="1:75" x14ac:dyDescent="0.25">
      <c r="D40" s="1"/>
      <c r="F40" s="1"/>
      <c r="G40" s="1"/>
      <c r="H40" s="1"/>
      <c r="I40" s="1"/>
      <c r="J40" s="1"/>
      <c r="K40" s="1"/>
      <c r="L40" s="1"/>
      <c r="M40" s="1"/>
      <c r="N40" s="25"/>
      <c r="O40" s="1"/>
      <c r="P40" s="100">
        <v>1989</v>
      </c>
      <c r="Q40" s="107" t="s">
        <v>1054</v>
      </c>
      <c r="R40" s="107" t="s">
        <v>1063</v>
      </c>
      <c r="S40" s="109" t="s">
        <v>481</v>
      </c>
      <c r="T40" s="107">
        <v>22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BJ40" s="1"/>
      <c r="BQ40" s="1"/>
      <c r="BS40" s="1"/>
      <c r="BT40" s="1"/>
      <c r="BW40" s="1"/>
    </row>
    <row r="41" spans="1:75" x14ac:dyDescent="0.25">
      <c r="D41" s="1"/>
      <c r="F41" s="1"/>
      <c r="G41" s="1"/>
      <c r="H41" s="1"/>
      <c r="I41" s="1"/>
      <c r="J41" s="1"/>
      <c r="K41" s="1"/>
      <c r="L41" s="1"/>
      <c r="M41" s="1"/>
      <c r="N41" s="25"/>
      <c r="O41" s="1"/>
      <c r="P41" s="100">
        <v>1988</v>
      </c>
      <c r="Q41" s="107" t="s">
        <v>1054</v>
      </c>
      <c r="R41" s="107" t="s">
        <v>1056</v>
      </c>
      <c r="S41" s="109" t="s">
        <v>481</v>
      </c>
      <c r="T41" s="107">
        <v>18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BJ41" s="1"/>
      <c r="BQ41" s="1"/>
      <c r="BS41" s="1"/>
      <c r="BT41" s="1"/>
      <c r="BW41" s="1"/>
    </row>
    <row r="42" spans="1:75" x14ac:dyDescent="0.25">
      <c r="D42" s="1"/>
      <c r="F42" s="1"/>
      <c r="G42" s="1"/>
      <c r="H42" s="1"/>
      <c r="I42" s="1"/>
      <c r="J42" s="1"/>
      <c r="K42" s="1"/>
      <c r="L42" s="1"/>
      <c r="M42" s="1"/>
      <c r="N42" s="25"/>
      <c r="O42" s="1"/>
      <c r="P42" s="100">
        <v>1987</v>
      </c>
      <c r="Q42" s="107" t="s">
        <v>1054</v>
      </c>
      <c r="R42" s="107" t="s">
        <v>1065</v>
      </c>
      <c r="S42" s="109" t="s">
        <v>530</v>
      </c>
      <c r="T42" s="107">
        <v>18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BJ42" s="1"/>
      <c r="BQ42" s="1"/>
      <c r="BS42" s="1"/>
      <c r="BT42" s="1"/>
      <c r="BW42" s="1"/>
    </row>
    <row r="43" spans="1:75" x14ac:dyDescent="0.25">
      <c r="D43" s="1"/>
      <c r="F43" s="1"/>
      <c r="G43" s="1"/>
      <c r="H43" s="1"/>
      <c r="I43" s="1"/>
      <c r="J43" s="1"/>
      <c r="K43" s="1"/>
      <c r="L43" s="1"/>
      <c r="M43" s="1"/>
      <c r="N43" s="25"/>
      <c r="O43" s="1"/>
      <c r="P43" s="100">
        <v>1986</v>
      </c>
      <c r="Q43" s="107" t="s">
        <v>1054</v>
      </c>
      <c r="R43" s="107" t="s">
        <v>1065</v>
      </c>
      <c r="S43" s="109" t="s">
        <v>531</v>
      </c>
      <c r="T43" s="107">
        <v>18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BJ43" s="1"/>
      <c r="BQ43" s="1"/>
      <c r="BS43" s="1"/>
      <c r="BT43" s="1"/>
      <c r="BW43" s="1"/>
    </row>
    <row r="44" spans="1:75" x14ac:dyDescent="0.25">
      <c r="D44" s="1"/>
      <c r="F44" s="1"/>
      <c r="G44" s="1"/>
      <c r="H44" s="1"/>
      <c r="I44" s="1"/>
      <c r="J44" s="1"/>
      <c r="K44" s="1"/>
      <c r="L44" s="1"/>
      <c r="M44" s="1"/>
      <c r="N44" s="25"/>
      <c r="O44" s="1"/>
      <c r="P44" s="100">
        <v>1985</v>
      </c>
      <c r="Q44" s="107" t="s">
        <v>1054</v>
      </c>
      <c r="R44" s="107" t="s">
        <v>1065</v>
      </c>
      <c r="S44" s="109" t="s">
        <v>531</v>
      </c>
      <c r="T44" s="107">
        <v>10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BJ44" s="1"/>
      <c r="BQ44" s="1"/>
      <c r="BS44" s="1"/>
      <c r="BT44" s="1"/>
      <c r="BW44" s="1"/>
    </row>
    <row r="45" spans="1:75" x14ac:dyDescent="0.25">
      <c r="A45"/>
      <c r="D45" s="1"/>
      <c r="F45" s="1"/>
      <c r="G45" s="1"/>
      <c r="H45" s="1"/>
      <c r="I45" s="1"/>
      <c r="J45" s="1"/>
      <c r="K45" s="1"/>
      <c r="L45" s="1"/>
      <c r="M45" s="1"/>
      <c r="N45" s="25"/>
      <c r="O45" s="1"/>
      <c r="P45" s="100">
        <v>1984</v>
      </c>
      <c r="Q45" s="107" t="s">
        <v>1054</v>
      </c>
      <c r="R45" s="107" t="s">
        <v>1066</v>
      </c>
      <c r="S45" s="109" t="s">
        <v>534</v>
      </c>
      <c r="T45" s="107">
        <v>12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BJ45" s="1"/>
      <c r="BQ45" s="1"/>
      <c r="BS45" s="1"/>
      <c r="BT45" s="1"/>
      <c r="BW45" s="1"/>
    </row>
    <row r="46" spans="1:75" x14ac:dyDescent="0.25">
      <c r="A46"/>
      <c r="C46" s="4"/>
      <c r="E46" s="4"/>
      <c r="F46" s="25"/>
      <c r="G46" s="25"/>
      <c r="H46" s="25"/>
      <c r="N46" s="25"/>
      <c r="O46" s="1"/>
      <c r="P46" s="100"/>
      <c r="Q46" s="107"/>
      <c r="R46" s="107"/>
      <c r="S46" s="109" t="s">
        <v>530</v>
      </c>
      <c r="T46" s="107">
        <v>5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BJ46" s="1"/>
      <c r="BQ46" s="1"/>
      <c r="BS46" s="1"/>
      <c r="BT46" s="1"/>
      <c r="BW46" s="1"/>
    </row>
    <row r="47" spans="1:75" x14ac:dyDescent="0.25">
      <c r="A47"/>
      <c r="D47" s="1"/>
      <c r="F47" s="1"/>
      <c r="G47" s="1"/>
      <c r="H47" s="1"/>
      <c r="I47" s="1"/>
      <c r="J47" s="1"/>
      <c r="K47" s="1"/>
      <c r="L47" s="1"/>
      <c r="M47" s="1"/>
      <c r="N47" s="25"/>
      <c r="O47" s="1"/>
      <c r="P47" s="100">
        <v>1983</v>
      </c>
      <c r="Q47" s="107" t="s">
        <v>1054</v>
      </c>
      <c r="R47" s="107" t="s">
        <v>1059</v>
      </c>
      <c r="S47" s="109" t="s">
        <v>481</v>
      </c>
      <c r="T47" s="107">
        <v>18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BJ47" s="1"/>
      <c r="BQ47" s="1"/>
      <c r="BS47" s="1"/>
      <c r="BT47" s="1"/>
      <c r="BW47" s="1"/>
    </row>
    <row r="48" spans="1:75" x14ac:dyDescent="0.25">
      <c r="A48"/>
      <c r="C48" s="4"/>
      <c r="E48" s="4"/>
      <c r="F48" s="25"/>
      <c r="G48" s="25"/>
      <c r="H48" s="25"/>
      <c r="N48" s="25"/>
      <c r="O48" s="1"/>
      <c r="P48" s="100">
        <v>1982</v>
      </c>
      <c r="Q48" s="107" t="s">
        <v>1054</v>
      </c>
      <c r="R48" s="107" t="s">
        <v>1066</v>
      </c>
      <c r="S48" s="109" t="s">
        <v>481</v>
      </c>
      <c r="T48" s="107">
        <v>18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BJ48" s="1"/>
      <c r="BQ48" s="1"/>
      <c r="BS48" s="1"/>
      <c r="BT48" s="1"/>
      <c r="BW48" s="1"/>
    </row>
    <row r="49" spans="1:75" x14ac:dyDescent="0.25">
      <c r="A49"/>
      <c r="C49" s="4"/>
      <c r="E49" s="4"/>
      <c r="F49" s="25"/>
      <c r="G49" s="25"/>
      <c r="H49" s="25"/>
      <c r="N49" s="25"/>
      <c r="O49" s="1"/>
      <c r="P49" s="100">
        <v>1981</v>
      </c>
      <c r="Q49" s="107" t="s">
        <v>1054</v>
      </c>
      <c r="R49" s="107" t="s">
        <v>1063</v>
      </c>
      <c r="S49" s="109" t="s">
        <v>481</v>
      </c>
      <c r="T49" s="107">
        <v>18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BJ49" s="1"/>
      <c r="BQ49" s="1"/>
      <c r="BS49" s="1"/>
      <c r="BT49" s="1"/>
      <c r="BW49" s="1"/>
    </row>
    <row r="50" spans="1:75" x14ac:dyDescent="0.25">
      <c r="A50"/>
      <c r="C50" s="4"/>
      <c r="E50" s="4"/>
      <c r="F50" s="25"/>
      <c r="G50" s="25"/>
      <c r="H50" s="25"/>
      <c r="N50" s="25"/>
      <c r="O50" s="1"/>
      <c r="P50" s="100">
        <v>1980</v>
      </c>
      <c r="Q50" s="107" t="s">
        <v>1054</v>
      </c>
      <c r="R50" s="107" t="s">
        <v>1065</v>
      </c>
      <c r="S50" s="109" t="s">
        <v>535</v>
      </c>
      <c r="T50" s="107">
        <v>15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BJ50" s="1"/>
      <c r="BQ50" s="1"/>
      <c r="BS50" s="1"/>
      <c r="BT50" s="1"/>
      <c r="BW50" s="1"/>
    </row>
    <row r="51" spans="1:75" x14ac:dyDescent="0.25">
      <c r="A51"/>
      <c r="C51" s="4"/>
      <c r="E51" s="4"/>
      <c r="F51" s="25"/>
      <c r="G51" s="25"/>
      <c r="H51" s="25"/>
      <c r="N51" s="25"/>
      <c r="O51" s="1"/>
      <c r="P51" s="100">
        <v>1979</v>
      </c>
      <c r="Q51" s="107" t="s">
        <v>1054</v>
      </c>
      <c r="R51" s="107" t="s">
        <v>1059</v>
      </c>
      <c r="S51" s="109" t="s">
        <v>535</v>
      </c>
      <c r="T51" s="107">
        <v>16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J51" s="1"/>
      <c r="BQ51" s="1"/>
      <c r="BS51" s="1"/>
      <c r="BT51" s="1"/>
      <c r="BW51" s="1"/>
    </row>
    <row r="52" spans="1:75" x14ac:dyDescent="0.25">
      <c r="A52"/>
      <c r="C52" s="4"/>
      <c r="E52" s="4"/>
      <c r="F52" s="25"/>
      <c r="G52" s="25"/>
      <c r="H52" s="25"/>
      <c r="N52" s="25"/>
      <c r="O52" s="1"/>
      <c r="P52" s="100">
        <v>1978</v>
      </c>
      <c r="Q52" s="107" t="s">
        <v>1054</v>
      </c>
      <c r="R52" s="107" t="s">
        <v>1066</v>
      </c>
      <c r="S52" s="109" t="s">
        <v>535</v>
      </c>
      <c r="T52" s="107">
        <v>16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J52" s="1"/>
      <c r="BQ52" s="1"/>
      <c r="BS52" s="1"/>
      <c r="BT52" s="1"/>
      <c r="BW52" s="1"/>
    </row>
    <row r="53" spans="1:75" x14ac:dyDescent="0.25">
      <c r="A53"/>
      <c r="C53" s="4"/>
      <c r="E53" s="4"/>
      <c r="F53" s="25"/>
      <c r="G53" s="25"/>
      <c r="H53" s="25"/>
      <c r="N53" s="25"/>
      <c r="O53" s="1"/>
      <c r="P53" s="100">
        <v>1977</v>
      </c>
      <c r="Q53" s="107" t="s">
        <v>1054</v>
      </c>
      <c r="R53" s="107" t="s">
        <v>1063</v>
      </c>
      <c r="S53" s="109" t="s">
        <v>535</v>
      </c>
      <c r="T53" s="107">
        <v>16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J53" s="1"/>
      <c r="BQ53" s="1"/>
      <c r="BS53" s="1"/>
      <c r="BT53" s="1"/>
      <c r="BW53" s="1"/>
    </row>
    <row r="54" spans="1:75" x14ac:dyDescent="0.25">
      <c r="A54"/>
      <c r="C54" s="4"/>
      <c r="E54" s="4"/>
      <c r="F54" s="25"/>
      <c r="G54" s="25"/>
      <c r="H54" s="25"/>
      <c r="N54" s="25"/>
      <c r="O54" s="1"/>
      <c r="P54" s="100">
        <v>1976</v>
      </c>
      <c r="Q54" s="107" t="s">
        <v>1054</v>
      </c>
      <c r="R54" s="107" t="s">
        <v>1063</v>
      </c>
      <c r="S54" s="109" t="s">
        <v>481</v>
      </c>
      <c r="T54" s="107">
        <v>16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J54" s="1"/>
      <c r="BQ54" s="1"/>
      <c r="BS54" s="1"/>
      <c r="BT54" s="1"/>
      <c r="BW54" s="1"/>
    </row>
    <row r="55" spans="1:75" x14ac:dyDescent="0.25">
      <c r="A55" s="2"/>
      <c r="C55" s="4"/>
      <c r="E55" s="4"/>
      <c r="F55" s="25"/>
      <c r="G55" s="25"/>
      <c r="H55" s="25"/>
      <c r="N55" s="25"/>
      <c r="O55" s="1"/>
      <c r="P55" s="100">
        <v>1975</v>
      </c>
      <c r="Q55" s="107" t="s">
        <v>1054</v>
      </c>
      <c r="R55" s="107" t="s">
        <v>945</v>
      </c>
      <c r="S55" s="109" t="s">
        <v>527</v>
      </c>
      <c r="T55" s="107">
        <v>15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J55" s="1"/>
      <c r="BQ55" s="1"/>
      <c r="BS55" s="1"/>
      <c r="BT55" s="1"/>
      <c r="BW55" s="1"/>
    </row>
    <row r="56" spans="1:75" x14ac:dyDescent="0.25">
      <c r="A56" s="2"/>
      <c r="C56" s="4"/>
      <c r="E56" s="4"/>
      <c r="F56" s="25"/>
      <c r="G56" s="25"/>
      <c r="H56" s="25"/>
      <c r="N56" s="25"/>
      <c r="O56" s="1"/>
      <c r="P56" s="100">
        <v>1974</v>
      </c>
      <c r="Q56" s="107" t="s">
        <v>1054</v>
      </c>
      <c r="R56" s="107" t="s">
        <v>1066</v>
      </c>
      <c r="S56" s="109" t="s">
        <v>527</v>
      </c>
      <c r="T56" s="107">
        <v>11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J56" s="1"/>
      <c r="BQ56" s="1"/>
      <c r="BS56" s="1"/>
      <c r="BT56" s="1"/>
      <c r="BW56" s="1"/>
    </row>
    <row r="57" spans="1:75" x14ac:dyDescent="0.25">
      <c r="A57" s="2"/>
      <c r="C57" s="4"/>
      <c r="E57" s="4"/>
      <c r="F57" s="25"/>
      <c r="G57" s="25"/>
      <c r="H57" s="25"/>
      <c r="N57" s="25"/>
      <c r="O57" s="1"/>
      <c r="P57" s="100">
        <v>1973</v>
      </c>
      <c r="Q57" s="107" t="s">
        <v>1054</v>
      </c>
      <c r="R57" s="107" t="s">
        <v>1063</v>
      </c>
      <c r="S57" s="109" t="s">
        <v>527</v>
      </c>
      <c r="T57" s="107">
        <v>8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J57" s="1"/>
      <c r="BQ57" s="1"/>
      <c r="BS57" s="1"/>
      <c r="BT57" s="1"/>
      <c r="BW57" s="1"/>
    </row>
    <row r="58" spans="1:75" x14ac:dyDescent="0.25">
      <c r="A58" s="2"/>
      <c r="C58" s="7"/>
      <c r="D58" s="7"/>
      <c r="E58" s="7"/>
      <c r="N58" s="25"/>
      <c r="O58" s="1"/>
      <c r="P58" s="100">
        <v>1972</v>
      </c>
      <c r="Q58" s="107" t="s">
        <v>1054</v>
      </c>
      <c r="R58" s="107" t="s">
        <v>1056</v>
      </c>
      <c r="S58" s="109" t="s">
        <v>527</v>
      </c>
      <c r="T58" s="107">
        <v>10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BJ58" s="1"/>
      <c r="BQ58" s="1"/>
      <c r="BS58" s="1"/>
      <c r="BT58" s="1"/>
      <c r="BW58" s="1"/>
    </row>
    <row r="59" spans="1:75" ht="15.75" x14ac:dyDescent="0.25">
      <c r="A59" s="153"/>
      <c r="C59" s="7"/>
      <c r="D59" s="7"/>
      <c r="E59" s="7"/>
      <c r="N59" s="25"/>
      <c r="O59" s="1"/>
      <c r="P59" s="100">
        <v>1971</v>
      </c>
      <c r="Q59" s="107" t="s">
        <v>1054</v>
      </c>
      <c r="R59" s="107" t="s">
        <v>1056</v>
      </c>
      <c r="S59" s="109" t="s">
        <v>526</v>
      </c>
      <c r="T59" s="107">
        <v>8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J59" s="1"/>
      <c r="BQ59" s="1"/>
      <c r="BT59" s="1"/>
      <c r="BW59" s="1"/>
    </row>
    <row r="60" spans="1:75" x14ac:dyDescent="0.25">
      <c r="A60"/>
      <c r="B60"/>
      <c r="C60" s="7"/>
      <c r="D60" s="7"/>
      <c r="E60" s="7"/>
      <c r="N60" s="25"/>
      <c r="O60" s="1"/>
      <c r="P60" s="100">
        <v>1970</v>
      </c>
      <c r="Q60" s="107" t="s">
        <v>1054</v>
      </c>
      <c r="R60" s="107" t="s">
        <v>1057</v>
      </c>
      <c r="S60" s="109" t="s">
        <v>529</v>
      </c>
      <c r="T60" s="107">
        <v>10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BJ60" s="1"/>
      <c r="BQ60" s="1"/>
      <c r="BT60" s="1"/>
      <c r="BW60" s="1"/>
    </row>
    <row r="61" spans="1:75" x14ac:dyDescent="0.25">
      <c r="A61"/>
      <c r="B61"/>
      <c r="C61" s="7"/>
      <c r="D61" s="7"/>
      <c r="E61" s="7"/>
      <c r="N61" s="25"/>
      <c r="O61" s="1"/>
      <c r="Q61" s="3"/>
      <c r="R61" s="3"/>
      <c r="S61" s="6"/>
      <c r="T61" s="7"/>
      <c r="U61" s="1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BJ61" s="1"/>
      <c r="BQ61" s="1"/>
      <c r="BT61" s="1"/>
      <c r="BW61" s="1"/>
    </row>
    <row r="62" spans="1:75" x14ac:dyDescent="0.25">
      <c r="A62"/>
      <c r="B62"/>
      <c r="C62" s="7"/>
      <c r="D62" s="7"/>
      <c r="E62" s="7"/>
      <c r="N62" s="25"/>
      <c r="O62" s="1"/>
      <c r="Q62" s="3"/>
      <c r="R62" s="3"/>
      <c r="S62" s="6"/>
      <c r="T62" s="7"/>
      <c r="U62" s="1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BJ62" s="1"/>
      <c r="BQ62" s="1"/>
      <c r="BT62" s="1"/>
      <c r="BW62" s="1"/>
    </row>
    <row r="63" spans="1:75" x14ac:dyDescent="0.25">
      <c r="A63"/>
      <c r="B63"/>
      <c r="C63" s="7"/>
      <c r="D63" s="7"/>
      <c r="E63" s="7"/>
      <c r="N63" s="25"/>
      <c r="O63" s="1"/>
      <c r="Q63" s="3"/>
      <c r="R63" s="3"/>
      <c r="S63" s="6"/>
      <c r="T63" s="7"/>
      <c r="U63" s="1"/>
      <c r="V63" s="1"/>
      <c r="W63" s="1"/>
      <c r="X63" s="1"/>
      <c r="Z63" s="1"/>
      <c r="AI63" s="1"/>
      <c r="AJ63" s="1"/>
      <c r="BJ63" s="1"/>
      <c r="BQ63" s="1"/>
      <c r="BT63" s="1"/>
      <c r="BW63" s="1"/>
    </row>
    <row r="64" spans="1:75" x14ac:dyDescent="0.25">
      <c r="A64"/>
      <c r="B64"/>
      <c r="C64" s="7"/>
      <c r="D64" s="7"/>
      <c r="E64" s="7"/>
      <c r="J64" s="25"/>
      <c r="K64" s="25"/>
      <c r="L64" s="25"/>
      <c r="N64" s="25"/>
      <c r="O64" s="1"/>
      <c r="Q64" s="3"/>
      <c r="R64" s="3"/>
      <c r="S64" s="6"/>
      <c r="T64" s="7"/>
      <c r="U64" s="1"/>
      <c r="V64" s="1"/>
      <c r="W64" s="1"/>
      <c r="X64" s="1"/>
      <c r="Z64" s="1"/>
      <c r="AI64" s="1"/>
      <c r="AJ64" s="1"/>
      <c r="BJ64" s="1"/>
      <c r="BQ64" s="1"/>
      <c r="BT64" s="1"/>
      <c r="BW64" s="1"/>
    </row>
    <row r="65" spans="1:75" x14ac:dyDescent="0.25">
      <c r="A65"/>
      <c r="B65"/>
      <c r="C65" s="7"/>
      <c r="D65" s="7"/>
      <c r="E65" s="7"/>
      <c r="J65" s="25"/>
      <c r="K65" s="25"/>
      <c r="L65" s="25"/>
      <c r="N65" s="25"/>
      <c r="O65" s="1"/>
      <c r="Q65" s="3"/>
      <c r="R65" s="3"/>
      <c r="S65" s="6"/>
      <c r="T65" s="7"/>
      <c r="U65" s="1"/>
      <c r="V65" s="1"/>
      <c r="W65" s="1"/>
      <c r="X65" s="1"/>
      <c r="Z65" s="1"/>
      <c r="AI65" s="1"/>
      <c r="AJ65" s="1"/>
      <c r="BJ65" s="1"/>
      <c r="BQ65" s="1"/>
      <c r="BT65" s="1"/>
      <c r="BW65" s="1"/>
    </row>
    <row r="66" spans="1:75" x14ac:dyDescent="0.25">
      <c r="A66"/>
      <c r="B66"/>
      <c r="C66" s="7"/>
      <c r="D66" s="7"/>
      <c r="E66" s="7"/>
      <c r="J66" s="25"/>
      <c r="K66" s="25"/>
      <c r="L66" s="25"/>
      <c r="N66" s="25"/>
      <c r="O66" s="1"/>
      <c r="Q66" s="3"/>
      <c r="R66" s="3"/>
      <c r="S66" s="6"/>
      <c r="T66" s="7"/>
      <c r="U66" s="1"/>
      <c r="V66" s="1"/>
      <c r="W66" s="1"/>
      <c r="X66" s="1"/>
      <c r="Z66" s="1"/>
      <c r="AI66" s="1"/>
      <c r="AJ66" s="1"/>
      <c r="BJ66" s="1"/>
      <c r="BQ66" s="1"/>
      <c r="BT66" s="1"/>
      <c r="BW66" s="1"/>
    </row>
    <row r="67" spans="1:75" x14ac:dyDescent="0.25">
      <c r="A67"/>
      <c r="B67"/>
      <c r="C67" s="7"/>
      <c r="D67" s="7"/>
      <c r="E67" s="7"/>
      <c r="J67" s="25"/>
      <c r="K67" s="25"/>
      <c r="L67" s="25"/>
      <c r="N67" s="25"/>
      <c r="O67" s="1"/>
      <c r="Q67" s="3"/>
      <c r="R67" s="3"/>
      <c r="S67" s="6"/>
      <c r="T67" s="7"/>
      <c r="U67" s="1"/>
      <c r="V67" s="1"/>
      <c r="W67" s="1"/>
      <c r="X67" s="1"/>
      <c r="Z67" s="1"/>
      <c r="AI67" s="1"/>
      <c r="AJ67" s="1"/>
      <c r="BJ67" s="1"/>
      <c r="BQ67" s="1"/>
      <c r="BT67" s="1"/>
      <c r="BW67" s="1"/>
    </row>
    <row r="68" spans="1:75" x14ac:dyDescent="0.25">
      <c r="A68"/>
      <c r="B68"/>
      <c r="C68" s="7"/>
      <c r="D68" s="7"/>
      <c r="E68" s="7"/>
      <c r="J68" s="25"/>
      <c r="K68" s="25"/>
      <c r="L68" s="25"/>
      <c r="N68" s="25"/>
      <c r="O68" s="1"/>
      <c r="Q68" s="3"/>
      <c r="R68" s="3"/>
      <c r="T68" s="7"/>
      <c r="U68" s="1"/>
      <c r="V68" s="1"/>
      <c r="W68" s="1"/>
      <c r="X68" s="1"/>
      <c r="AI68" s="1"/>
      <c r="AJ68" s="1"/>
      <c r="BJ68" s="1"/>
      <c r="BQ68" s="1"/>
      <c r="BT68" s="1"/>
      <c r="BW68" s="1"/>
    </row>
    <row r="69" spans="1:75" x14ac:dyDescent="0.25">
      <c r="A69"/>
      <c r="B69"/>
      <c r="C69" s="7"/>
      <c r="D69" s="7"/>
      <c r="E69" s="7"/>
      <c r="J69" s="25"/>
      <c r="K69" s="25"/>
      <c r="L69" s="25"/>
      <c r="N69" s="25"/>
      <c r="O69" s="1"/>
      <c r="Q69" s="3"/>
      <c r="R69" s="3"/>
      <c r="T69" s="7"/>
      <c r="U69" s="1"/>
      <c r="V69" s="1"/>
      <c r="W69" s="1"/>
      <c r="X69" s="1"/>
      <c r="AI69" s="1"/>
      <c r="AJ69" s="1"/>
      <c r="BJ69" s="1"/>
      <c r="BQ69" s="1"/>
      <c r="BT69" s="1"/>
      <c r="BW69" s="1"/>
    </row>
    <row r="70" spans="1:75" x14ac:dyDescent="0.25">
      <c r="A70"/>
      <c r="B70"/>
      <c r="C70" s="7"/>
      <c r="D70" s="7"/>
      <c r="E70" s="7"/>
      <c r="J70" s="25"/>
      <c r="K70" s="25"/>
      <c r="L70" s="25"/>
      <c r="N70" s="25"/>
      <c r="O70" s="1"/>
      <c r="P70" s="1"/>
      <c r="Q70" s="1"/>
      <c r="R70" s="1"/>
      <c r="S70" s="1"/>
      <c r="T70" s="2"/>
      <c r="U70" s="1"/>
      <c r="V70" s="1"/>
      <c r="W70" s="1"/>
      <c r="X70" s="1"/>
      <c r="AI70" s="1"/>
      <c r="AJ70" s="1"/>
      <c r="BJ70" s="1"/>
      <c r="BQ70" s="1"/>
      <c r="BT70" s="1"/>
      <c r="BW70" s="1"/>
    </row>
    <row r="71" spans="1:75" x14ac:dyDescent="0.25">
      <c r="A71"/>
      <c r="B71"/>
      <c r="C71" s="7"/>
      <c r="D71" s="7"/>
      <c r="E71" s="7"/>
      <c r="J71" s="25"/>
      <c r="K71" s="25"/>
      <c r="L71" s="25"/>
      <c r="N71" s="25"/>
      <c r="O71" s="1"/>
      <c r="P71" s="1"/>
      <c r="Q71" s="1"/>
      <c r="R71" s="1"/>
      <c r="S71" s="1"/>
      <c r="T71" s="2"/>
      <c r="U71" s="1"/>
      <c r="V71" s="1"/>
      <c r="W71" s="1"/>
      <c r="X71" s="1"/>
      <c r="AI71" s="1"/>
      <c r="AJ71" s="1"/>
      <c r="BJ71" s="1"/>
      <c r="BQ71" s="1"/>
      <c r="BT71" s="1"/>
      <c r="BW71" s="1"/>
    </row>
    <row r="72" spans="1:75" x14ac:dyDescent="0.25">
      <c r="A72"/>
      <c r="B72"/>
      <c r="C72" s="7"/>
      <c r="D72" s="7"/>
      <c r="E72" s="7"/>
      <c r="J72" s="25"/>
      <c r="K72" s="25"/>
      <c r="L72" s="25"/>
      <c r="N72" s="25"/>
      <c r="O72" s="1"/>
      <c r="P72" s="1"/>
      <c r="Q72" s="1"/>
      <c r="R72" s="1"/>
      <c r="S72" s="1"/>
      <c r="T72" s="2"/>
      <c r="U72" s="1"/>
      <c r="V72" s="1"/>
      <c r="W72" s="1"/>
      <c r="X72" s="1"/>
      <c r="AI72" s="1"/>
      <c r="AJ72" s="1"/>
      <c r="BJ72" s="1"/>
      <c r="BQ72" s="1"/>
      <c r="BT72" s="1"/>
      <c r="BW72" s="1"/>
    </row>
    <row r="73" spans="1:75" x14ac:dyDescent="0.25">
      <c r="A73"/>
      <c r="B73"/>
      <c r="C73" s="7"/>
      <c r="D73" s="7"/>
      <c r="E73" s="7"/>
      <c r="J73" s="25"/>
      <c r="K73" s="25"/>
      <c r="L73" s="25"/>
      <c r="N73" s="25"/>
      <c r="O73" s="1"/>
      <c r="P73" s="1"/>
      <c r="Q73" s="1"/>
      <c r="R73" s="1"/>
      <c r="S73" s="1"/>
      <c r="T73" s="2"/>
      <c r="U73" s="1"/>
      <c r="V73" s="1"/>
      <c r="W73" s="1"/>
      <c r="X73" s="1"/>
      <c r="AI73" s="1"/>
      <c r="AJ73" s="1"/>
      <c r="BJ73" s="1"/>
      <c r="BQ73" s="1"/>
      <c r="BT73" s="1"/>
      <c r="BW73" s="1"/>
    </row>
    <row r="74" spans="1:75" x14ac:dyDescent="0.25">
      <c r="A74"/>
      <c r="B74"/>
      <c r="C74" s="7"/>
      <c r="D74" s="7"/>
      <c r="E74" s="7"/>
      <c r="J74" s="25"/>
      <c r="K74" s="25"/>
      <c r="L74" s="25"/>
      <c r="N74" s="25"/>
      <c r="O74" s="1"/>
      <c r="P74" s="1"/>
      <c r="Q74" s="1"/>
      <c r="R74" s="1"/>
      <c r="S74" s="1"/>
      <c r="T74" s="2"/>
      <c r="U74" s="1"/>
      <c r="V74" s="1"/>
      <c r="W74" s="1"/>
      <c r="X74" s="1"/>
      <c r="AI74" s="1"/>
      <c r="AJ74" s="1"/>
      <c r="BJ74" s="1"/>
      <c r="BQ74" s="1"/>
      <c r="BT74" s="1"/>
      <c r="BW74" s="1"/>
    </row>
    <row r="75" spans="1:75" x14ac:dyDescent="0.25">
      <c r="A75"/>
      <c r="B75"/>
      <c r="C75" s="7"/>
      <c r="D75" s="7"/>
      <c r="E75" s="7"/>
      <c r="J75" s="25"/>
      <c r="K75" s="25"/>
      <c r="L75" s="25"/>
      <c r="N75" s="25"/>
      <c r="O75" s="1"/>
      <c r="P75" s="1"/>
      <c r="Q75" s="1"/>
      <c r="R75" s="1"/>
      <c r="S75" s="1"/>
      <c r="T75" s="2"/>
      <c r="U75" s="1"/>
      <c r="V75" s="1"/>
      <c r="W75" s="1"/>
      <c r="X75" s="1"/>
      <c r="AI75" s="1"/>
      <c r="AJ75" s="1"/>
      <c r="BJ75" s="1"/>
      <c r="BQ75" s="1"/>
      <c r="BT75" s="1"/>
      <c r="BW75" s="1"/>
    </row>
    <row r="76" spans="1:75" x14ac:dyDescent="0.25">
      <c r="C76" s="7"/>
      <c r="D76" s="7"/>
      <c r="E76" s="7"/>
      <c r="J76" s="25"/>
      <c r="K76" s="25"/>
      <c r="L76" s="25"/>
      <c r="N76" s="25"/>
      <c r="O76" s="1"/>
      <c r="P76" s="1"/>
      <c r="Q76" s="1"/>
      <c r="R76" s="1"/>
      <c r="S76" s="1"/>
      <c r="T76" s="2"/>
      <c r="U76" s="1"/>
      <c r="V76" s="1"/>
      <c r="W76" s="1"/>
      <c r="X76" s="1"/>
      <c r="AI76" s="1"/>
      <c r="AJ76" s="1"/>
      <c r="BJ76" s="1"/>
      <c r="BQ76" s="1"/>
      <c r="BT76" s="1"/>
      <c r="BW76" s="1"/>
    </row>
    <row r="77" spans="1:75" x14ac:dyDescent="0.25">
      <c r="A77"/>
      <c r="C77" s="7"/>
      <c r="D77" s="7"/>
      <c r="E77" s="7"/>
      <c r="J77" s="25"/>
      <c r="K77" s="25"/>
      <c r="L77" s="25"/>
      <c r="N77" s="25"/>
      <c r="O77" s="1"/>
      <c r="P77" s="1"/>
      <c r="Q77" s="1"/>
      <c r="R77" s="1"/>
      <c r="S77" s="1"/>
      <c r="T77" s="2"/>
      <c r="U77" s="1"/>
      <c r="V77" s="1"/>
      <c r="W77" s="1"/>
      <c r="X77" s="1"/>
      <c r="AI77" s="1"/>
      <c r="AJ77" s="1"/>
      <c r="BJ77" s="1"/>
      <c r="BQ77" s="1"/>
      <c r="BT77" s="1"/>
      <c r="BW77" s="1"/>
    </row>
    <row r="78" spans="1:75" x14ac:dyDescent="0.25">
      <c r="A78"/>
      <c r="C78" s="7"/>
      <c r="D78" s="7"/>
      <c r="E78" s="7"/>
      <c r="J78" s="25"/>
      <c r="K78" s="25"/>
      <c r="L78" s="25"/>
      <c r="N78" s="25"/>
      <c r="O78" s="1"/>
      <c r="P78" s="1"/>
      <c r="Q78" s="1"/>
      <c r="R78" s="1"/>
      <c r="S78" s="1"/>
      <c r="T78" s="2"/>
      <c r="U78" s="1"/>
      <c r="V78" s="1"/>
      <c r="W78" s="1"/>
      <c r="X78" s="1"/>
      <c r="AI78" s="1"/>
      <c r="AJ78" s="1"/>
      <c r="BJ78" s="1"/>
      <c r="BQ78" s="1"/>
      <c r="BT78" s="1"/>
      <c r="BW78" s="1"/>
    </row>
    <row r="79" spans="1:75" x14ac:dyDescent="0.25">
      <c r="A79"/>
      <c r="C79" s="7"/>
      <c r="D79" s="7"/>
      <c r="E79" s="7"/>
      <c r="J79" s="25"/>
      <c r="K79" s="25"/>
      <c r="L79" s="25"/>
      <c r="N79" s="25"/>
      <c r="O79" s="1"/>
      <c r="P79" s="1"/>
      <c r="Q79" s="1"/>
      <c r="R79" s="1"/>
      <c r="S79" s="1"/>
      <c r="T79" s="2"/>
      <c r="U79" s="1"/>
      <c r="V79" s="1"/>
      <c r="W79" s="1"/>
      <c r="X79" s="1"/>
      <c r="AI79" s="1"/>
      <c r="AJ79" s="1"/>
      <c r="BJ79" s="1"/>
      <c r="BQ79" s="1"/>
      <c r="BT79" s="1"/>
      <c r="BW79" s="1"/>
    </row>
    <row r="80" spans="1:75" x14ac:dyDescent="0.25">
      <c r="A80"/>
      <c r="C80" s="7"/>
      <c r="D80" s="7"/>
      <c r="E80" s="7"/>
      <c r="J80" s="25"/>
      <c r="K80" s="25"/>
      <c r="L80" s="25"/>
      <c r="N80" s="25"/>
      <c r="O80" s="1"/>
      <c r="P80" s="1"/>
      <c r="Q80" s="1"/>
      <c r="R80" s="1"/>
      <c r="S80" s="1"/>
      <c r="T80" s="2"/>
      <c r="U80" s="1"/>
      <c r="V80" s="1"/>
      <c r="W80" s="1"/>
      <c r="X80" s="1"/>
      <c r="AI80" s="1"/>
      <c r="AJ80" s="1"/>
      <c r="BJ80" s="1"/>
      <c r="BQ80" s="1"/>
      <c r="BT80" s="1"/>
      <c r="BW80" s="1"/>
    </row>
    <row r="81" spans="1:75" x14ac:dyDescent="0.25">
      <c r="A81"/>
      <c r="C81" s="7"/>
      <c r="D81" s="7"/>
      <c r="E81" s="7"/>
      <c r="J81" s="25"/>
      <c r="K81" s="25"/>
      <c r="L81" s="25"/>
      <c r="N81" s="25"/>
      <c r="O81" s="1"/>
      <c r="P81" s="1"/>
      <c r="Q81" s="1"/>
      <c r="R81" s="1"/>
      <c r="S81" s="1"/>
      <c r="T81" s="2"/>
      <c r="U81" s="1"/>
      <c r="V81" s="1"/>
      <c r="W81" s="1"/>
      <c r="X81" s="1"/>
      <c r="AI81" s="1"/>
      <c r="AJ81" s="1"/>
      <c r="BJ81" s="1"/>
      <c r="BQ81" s="1"/>
      <c r="BT81" s="1"/>
      <c r="BW81" s="1"/>
    </row>
    <row r="82" spans="1:75" x14ac:dyDescent="0.25">
      <c r="C82" s="7"/>
      <c r="D82" s="7"/>
      <c r="E82" s="7"/>
      <c r="J82" s="25"/>
      <c r="K82" s="25"/>
      <c r="L82" s="25"/>
      <c r="N82" s="25"/>
      <c r="O82" s="1"/>
      <c r="P82" s="1"/>
      <c r="Q82" s="1"/>
      <c r="R82" s="1"/>
      <c r="S82" s="1"/>
      <c r="T82" s="2"/>
      <c r="U82" s="1"/>
      <c r="V82" s="1"/>
      <c r="W82" s="1"/>
      <c r="X82" s="1"/>
      <c r="AI82" s="1"/>
      <c r="AJ82" s="1"/>
      <c r="BJ82" s="1"/>
      <c r="BQ82" s="1"/>
      <c r="BT82" s="1"/>
      <c r="BW82" s="1"/>
    </row>
    <row r="83" spans="1:75" x14ac:dyDescent="0.25">
      <c r="A83" s="2"/>
      <c r="B83" s="2"/>
      <c r="C83" s="7"/>
      <c r="D83" s="7"/>
      <c r="E83" s="7"/>
      <c r="N83" s="25"/>
      <c r="O83" s="1"/>
      <c r="P83" s="1"/>
      <c r="Q83" s="1"/>
      <c r="R83" s="1"/>
      <c r="S83" s="1"/>
      <c r="T83" s="2"/>
      <c r="U83" s="1"/>
      <c r="V83" s="1"/>
      <c r="W83" s="1"/>
      <c r="X83" s="1"/>
      <c r="AI83" s="1"/>
      <c r="AJ83" s="1"/>
      <c r="BJ83" s="1"/>
      <c r="BQ83" s="1"/>
      <c r="BT83" s="1"/>
      <c r="BW83" s="1"/>
    </row>
    <row r="84" spans="1:75" x14ac:dyDescent="0.25">
      <c r="A84" s="2"/>
      <c r="B84" s="2"/>
      <c r="C84" s="7"/>
      <c r="D84" s="7"/>
      <c r="E84" s="7"/>
      <c r="N84" s="25"/>
      <c r="O84" s="1"/>
      <c r="P84" s="1"/>
      <c r="Q84" s="1"/>
      <c r="R84" s="1"/>
      <c r="S84" s="1"/>
      <c r="T84" s="2"/>
      <c r="U84" s="1"/>
      <c r="V84" s="1"/>
      <c r="W84" s="1"/>
      <c r="X84" s="1"/>
      <c r="AI84" s="1"/>
      <c r="AJ84" s="1"/>
      <c r="BJ84" s="1"/>
      <c r="BQ84" s="1"/>
      <c r="BT84" s="1"/>
      <c r="BW84" s="1"/>
    </row>
    <row r="85" spans="1:75" x14ac:dyDescent="0.25">
      <c r="A85" s="2"/>
      <c r="B85" s="2"/>
      <c r="C85" s="7"/>
      <c r="D85" s="7"/>
      <c r="E85" s="7"/>
      <c r="N85" s="25"/>
      <c r="O85" s="1"/>
      <c r="P85" s="1"/>
      <c r="Q85" s="1"/>
      <c r="R85" s="1"/>
      <c r="S85" s="1"/>
      <c r="T85" s="2"/>
      <c r="U85" s="1"/>
      <c r="V85" s="1"/>
      <c r="W85" s="1"/>
      <c r="X85" s="1"/>
      <c r="AI85" s="1"/>
      <c r="AJ85" s="1"/>
      <c r="BJ85" s="1"/>
      <c r="BQ85" s="1"/>
      <c r="BT85" s="1"/>
      <c r="BW85" s="1"/>
    </row>
    <row r="86" spans="1:75" x14ac:dyDescent="0.25">
      <c r="A86" s="2"/>
      <c r="B86" s="2"/>
      <c r="C86" s="7"/>
      <c r="D86" s="7"/>
      <c r="E86" s="7"/>
      <c r="N86" s="25"/>
      <c r="O86" s="1"/>
      <c r="P86" s="1"/>
      <c r="Q86" s="1"/>
      <c r="R86" s="1"/>
      <c r="S86" s="1"/>
      <c r="T86" s="2"/>
      <c r="U86" s="1"/>
      <c r="V86" s="1"/>
      <c r="W86" s="1"/>
      <c r="X86" s="1"/>
      <c r="AI86" s="1"/>
      <c r="AJ86" s="1"/>
      <c r="BJ86" s="1"/>
      <c r="BQ86" s="1"/>
      <c r="BT86" s="1"/>
      <c r="BW86" s="1"/>
    </row>
    <row r="87" spans="1:75" x14ac:dyDescent="0.25">
      <c r="A87" s="2"/>
      <c r="B87" s="2"/>
      <c r="C87" s="7"/>
      <c r="D87" s="7"/>
      <c r="E87" s="7"/>
      <c r="N87" s="25"/>
      <c r="O87" s="1"/>
      <c r="P87" s="1"/>
      <c r="Q87" s="1"/>
      <c r="R87" s="1"/>
      <c r="S87" s="1"/>
      <c r="T87" s="2"/>
      <c r="U87" s="1"/>
      <c r="V87" s="1"/>
      <c r="W87" s="1"/>
      <c r="X87" s="1"/>
      <c r="AI87" s="1"/>
      <c r="AJ87" s="1"/>
      <c r="BJ87" s="1"/>
      <c r="BQ87" s="1"/>
      <c r="BT87" s="1"/>
      <c r="BW87" s="1"/>
    </row>
    <row r="88" spans="1:75" x14ac:dyDescent="0.25">
      <c r="A88" s="2"/>
      <c r="B88" s="2"/>
      <c r="C88" s="7"/>
      <c r="D88" s="7"/>
      <c r="E88" s="7"/>
      <c r="N88" s="25"/>
      <c r="O88" s="1"/>
      <c r="P88" s="1"/>
      <c r="Q88" s="1"/>
      <c r="R88" s="1"/>
      <c r="S88" s="1"/>
      <c r="T88" s="2"/>
      <c r="U88" s="1"/>
      <c r="V88" s="1"/>
      <c r="W88" s="1"/>
      <c r="X88" s="1"/>
      <c r="AI88" s="1"/>
      <c r="AJ88" s="1"/>
      <c r="BJ88" s="1"/>
      <c r="BQ88" s="1"/>
      <c r="BT88" s="1"/>
      <c r="BW88" s="1"/>
    </row>
    <row r="89" spans="1:75" x14ac:dyDescent="0.25">
      <c r="A89" s="2"/>
      <c r="B89" s="2"/>
      <c r="C89" s="7"/>
      <c r="D89" s="7"/>
      <c r="E89" s="7"/>
      <c r="N89" s="25"/>
      <c r="O89" s="1"/>
      <c r="P89" s="1"/>
      <c r="Q89" s="1"/>
      <c r="R89" s="1"/>
      <c r="S89" s="1"/>
      <c r="T89" s="2"/>
      <c r="U89" s="1"/>
      <c r="V89" s="1"/>
      <c r="W89" s="1"/>
      <c r="X89" s="1"/>
      <c r="AI89" s="1"/>
      <c r="AJ89" s="1"/>
      <c r="BJ89" s="1"/>
      <c r="BQ89" s="1"/>
      <c r="BT89" s="1"/>
      <c r="BW89" s="1"/>
    </row>
    <row r="90" spans="1:75" x14ac:dyDescent="0.25">
      <c r="N90" s="25"/>
    </row>
    <row r="91" spans="1:75" x14ac:dyDescent="0.25">
      <c r="N91" s="25"/>
    </row>
    <row r="92" spans="1:75" x14ac:dyDescent="0.25">
      <c r="N92" s="25"/>
    </row>
    <row r="93" spans="1:75" x14ac:dyDescent="0.25">
      <c r="N93" s="25"/>
    </row>
    <row r="94" spans="1:75" x14ac:dyDescent="0.25">
      <c r="N94" s="25"/>
    </row>
    <row r="95" spans="1:75" x14ac:dyDescent="0.25">
      <c r="N95" s="25"/>
    </row>
    <row r="96" spans="1:75" x14ac:dyDescent="0.25">
      <c r="N96" s="25"/>
    </row>
    <row r="97" spans="14:14" x14ac:dyDescent="0.25">
      <c r="N97" s="25"/>
    </row>
    <row r="98" spans="14:14" x14ac:dyDescent="0.25">
      <c r="N98" s="25"/>
    </row>
    <row r="99" spans="14:14" x14ac:dyDescent="0.25">
      <c r="N99" s="25"/>
    </row>
    <row r="100" spans="14:14" x14ac:dyDescent="0.25">
      <c r="N100" s="25"/>
    </row>
    <row r="101" spans="14:14" x14ac:dyDescent="0.25">
      <c r="N101" s="25"/>
    </row>
    <row r="102" spans="14:14" x14ac:dyDescent="0.25">
      <c r="N102" s="25"/>
    </row>
    <row r="103" spans="14:14" x14ac:dyDescent="0.25">
      <c r="N103" s="25"/>
    </row>
    <row r="104" spans="14:14" x14ac:dyDescent="0.25">
      <c r="N104" s="25"/>
    </row>
    <row r="105" spans="14:14" x14ac:dyDescent="0.25">
      <c r="N105" s="25"/>
    </row>
    <row r="106" spans="14:14" x14ac:dyDescent="0.25">
      <c r="N106" s="25"/>
    </row>
    <row r="107" spans="14:14" x14ac:dyDescent="0.25">
      <c r="N107" s="25"/>
    </row>
    <row r="108" spans="14:14" x14ac:dyDescent="0.25">
      <c r="N108" s="25"/>
    </row>
    <row r="109" spans="14:14" x14ac:dyDescent="0.25">
      <c r="N109" s="25"/>
    </row>
    <row r="110" spans="14:14" x14ac:dyDescent="0.25">
      <c r="N110" s="25"/>
    </row>
    <row r="111" spans="14:14" x14ac:dyDescent="0.25">
      <c r="N111" s="25"/>
    </row>
    <row r="112" spans="14:14" x14ac:dyDescent="0.25">
      <c r="N112" s="25"/>
    </row>
    <row r="113" spans="14:14" x14ac:dyDescent="0.25">
      <c r="N113" s="25"/>
    </row>
    <row r="114" spans="14:14" x14ac:dyDescent="0.25">
      <c r="N114" s="25"/>
    </row>
    <row r="115" spans="14:14" x14ac:dyDescent="0.25">
      <c r="N115" s="25"/>
    </row>
    <row r="116" spans="14:14" x14ac:dyDescent="0.25">
      <c r="N116" s="25"/>
    </row>
    <row r="117" spans="14:14" x14ac:dyDescent="0.25">
      <c r="N117" s="25"/>
    </row>
    <row r="118" spans="14:14" x14ac:dyDescent="0.25">
      <c r="N118" s="25"/>
    </row>
    <row r="119" spans="14:14" x14ac:dyDescent="0.25">
      <c r="N119" s="25"/>
    </row>
    <row r="120" spans="14:14" x14ac:dyDescent="0.25">
      <c r="N120" s="25"/>
    </row>
    <row r="121" spans="14:14" x14ac:dyDescent="0.25">
      <c r="N121" s="25"/>
    </row>
    <row r="122" spans="14:14" x14ac:dyDescent="0.25">
      <c r="N122" s="25"/>
    </row>
    <row r="123" spans="14:14" x14ac:dyDescent="0.25">
      <c r="N123" s="25"/>
    </row>
    <row r="124" spans="14:14" x14ac:dyDescent="0.25">
      <c r="N124" s="25"/>
    </row>
    <row r="125" spans="14:14" x14ac:dyDescent="0.25">
      <c r="N125" s="25"/>
    </row>
    <row r="126" spans="14:14" x14ac:dyDescent="0.25">
      <c r="N126" s="25"/>
    </row>
    <row r="127" spans="14:14" x14ac:dyDescent="0.25">
      <c r="N127" s="25"/>
    </row>
    <row r="128" spans="14:14" x14ac:dyDescent="0.25">
      <c r="N128" s="25"/>
    </row>
    <row r="129" spans="14:14" x14ac:dyDescent="0.25">
      <c r="N129" s="25"/>
    </row>
    <row r="130" spans="14:14" x14ac:dyDescent="0.25">
      <c r="N130" s="25"/>
    </row>
    <row r="131" spans="14:14" x14ac:dyDescent="0.25">
      <c r="N131" s="25"/>
    </row>
    <row r="132" spans="14:14" x14ac:dyDescent="0.25">
      <c r="N132" s="25"/>
    </row>
    <row r="133" spans="14:14" x14ac:dyDescent="0.25">
      <c r="N133" s="25"/>
    </row>
    <row r="134" spans="14:14" x14ac:dyDescent="0.25">
      <c r="N134" s="25"/>
    </row>
    <row r="135" spans="14:14" x14ac:dyDescent="0.25">
      <c r="N135" s="25"/>
    </row>
    <row r="136" spans="14:14" x14ac:dyDescent="0.25">
      <c r="N136" s="25"/>
    </row>
    <row r="137" spans="14:14" x14ac:dyDescent="0.25">
      <c r="N137" s="25"/>
    </row>
    <row r="138" spans="14:14" x14ac:dyDescent="0.25">
      <c r="N138" s="25"/>
    </row>
    <row r="139" spans="14:14" x14ac:dyDescent="0.25">
      <c r="N139" s="25"/>
    </row>
    <row r="140" spans="14:14" x14ac:dyDescent="0.25">
      <c r="N140" s="25"/>
    </row>
    <row r="141" spans="14:14" x14ac:dyDescent="0.25">
      <c r="N141" s="25"/>
    </row>
    <row r="142" spans="14:14" x14ac:dyDescent="0.25">
      <c r="N142" s="25"/>
    </row>
    <row r="143" spans="14:14" x14ac:dyDescent="0.25">
      <c r="N143" s="25"/>
    </row>
    <row r="144" spans="14:14" x14ac:dyDescent="0.25">
      <c r="N144" s="25"/>
    </row>
    <row r="145" spans="14:14" x14ac:dyDescent="0.25">
      <c r="N145" s="25"/>
    </row>
    <row r="146" spans="14:14" x14ac:dyDescent="0.25">
      <c r="N146" s="25"/>
    </row>
    <row r="147" spans="14:14" x14ac:dyDescent="0.25">
      <c r="N147" s="25"/>
    </row>
    <row r="148" spans="14:14" x14ac:dyDescent="0.25">
      <c r="N148" s="25"/>
    </row>
    <row r="149" spans="14:14" x14ac:dyDescent="0.25">
      <c r="N149" s="25"/>
    </row>
    <row r="150" spans="14:14" x14ac:dyDescent="0.25">
      <c r="N150" s="25"/>
    </row>
    <row r="151" spans="14:14" x14ac:dyDescent="0.25">
      <c r="N151" s="25"/>
    </row>
    <row r="152" spans="14:14" x14ac:dyDescent="0.25">
      <c r="N152" s="25"/>
    </row>
    <row r="153" spans="14:14" x14ac:dyDescent="0.25">
      <c r="N153" s="25"/>
    </row>
    <row r="154" spans="14:14" x14ac:dyDescent="0.25">
      <c r="N154" s="25"/>
    </row>
    <row r="155" spans="14:14" x14ac:dyDescent="0.25">
      <c r="N155" s="25"/>
    </row>
    <row r="156" spans="14:14" x14ac:dyDescent="0.25">
      <c r="N156" s="25"/>
    </row>
    <row r="157" spans="14:14" x14ac:dyDescent="0.25">
      <c r="N157" s="25"/>
    </row>
    <row r="158" spans="14:14" x14ac:dyDescent="0.25">
      <c r="N158" s="25"/>
    </row>
    <row r="159" spans="14:14" x14ac:dyDescent="0.25">
      <c r="N159" s="25"/>
    </row>
    <row r="160" spans="14:14" x14ac:dyDescent="0.25">
      <c r="N160" s="25"/>
    </row>
    <row r="161" spans="14:14" x14ac:dyDescent="0.25">
      <c r="N161" s="25"/>
    </row>
    <row r="162" spans="14:14" x14ac:dyDescent="0.25">
      <c r="N162" s="25"/>
    </row>
    <row r="163" spans="14:14" x14ac:dyDescent="0.25">
      <c r="N163" s="25"/>
    </row>
    <row r="164" spans="14:14" x14ac:dyDescent="0.25">
      <c r="N164" s="25"/>
    </row>
    <row r="165" spans="14:14" x14ac:dyDescent="0.25">
      <c r="N165" s="25"/>
    </row>
    <row r="166" spans="14:14" x14ac:dyDescent="0.25">
      <c r="N166" s="25"/>
    </row>
    <row r="167" spans="14:14" x14ac:dyDescent="0.25">
      <c r="N167" s="25"/>
    </row>
    <row r="168" spans="14:14" x14ac:dyDescent="0.25">
      <c r="N168" s="25"/>
    </row>
    <row r="169" spans="14:14" x14ac:dyDescent="0.25">
      <c r="N169" s="25"/>
    </row>
    <row r="170" spans="14:14" x14ac:dyDescent="0.25">
      <c r="N170" s="25"/>
    </row>
    <row r="171" spans="14:14" x14ac:dyDescent="0.25">
      <c r="N171" s="25"/>
    </row>
    <row r="172" spans="14:14" x14ac:dyDescent="0.25">
      <c r="N172" s="25"/>
    </row>
    <row r="173" spans="14:14" x14ac:dyDescent="0.25">
      <c r="N173" s="25"/>
    </row>
    <row r="174" spans="14:14" x14ac:dyDescent="0.25">
      <c r="N174" s="25"/>
    </row>
    <row r="175" spans="14:14" x14ac:dyDescent="0.25">
      <c r="N175" s="25"/>
    </row>
    <row r="176" spans="14:14" x14ac:dyDescent="0.25">
      <c r="N176" s="25"/>
    </row>
    <row r="177" spans="14:14" x14ac:dyDescent="0.25">
      <c r="N177" s="25"/>
    </row>
    <row r="178" spans="14:14" x14ac:dyDescent="0.25">
      <c r="N178" s="25"/>
    </row>
    <row r="179" spans="14:14" x14ac:dyDescent="0.25">
      <c r="N179" s="25"/>
    </row>
    <row r="180" spans="14:14" x14ac:dyDescent="0.25">
      <c r="N180" s="25"/>
    </row>
    <row r="181" spans="14:14" x14ac:dyDescent="0.25">
      <c r="N181" s="25"/>
    </row>
    <row r="182" spans="14:14" x14ac:dyDescent="0.25">
      <c r="N182" s="25"/>
    </row>
    <row r="183" spans="14:14" x14ac:dyDescent="0.25">
      <c r="N183" s="25"/>
    </row>
    <row r="184" spans="14:14" x14ac:dyDescent="0.25">
      <c r="N184" s="25"/>
    </row>
    <row r="185" spans="14:14" x14ac:dyDescent="0.25">
      <c r="N185" s="25"/>
    </row>
    <row r="186" spans="14:14" x14ac:dyDescent="0.25">
      <c r="N186" s="25"/>
    </row>
    <row r="187" spans="14:14" x14ac:dyDescent="0.25">
      <c r="N187" s="25"/>
    </row>
    <row r="188" spans="14:14" x14ac:dyDescent="0.25">
      <c r="N188" s="25"/>
    </row>
    <row r="189" spans="14:14" x14ac:dyDescent="0.25">
      <c r="N189" s="25"/>
    </row>
    <row r="190" spans="14:14" x14ac:dyDescent="0.25">
      <c r="N190" s="25"/>
    </row>
    <row r="191" spans="14:14" x14ac:dyDescent="0.25">
      <c r="N191" s="25"/>
    </row>
    <row r="192" spans="14:14" x14ac:dyDescent="0.25">
      <c r="N192" s="25"/>
    </row>
    <row r="193" spans="14:14" x14ac:dyDescent="0.25">
      <c r="N193" s="25"/>
    </row>
    <row r="194" spans="14:14" x14ac:dyDescent="0.25">
      <c r="N194" s="25"/>
    </row>
    <row r="195" spans="14:14" x14ac:dyDescent="0.25">
      <c r="N195" s="25"/>
    </row>
    <row r="196" spans="14:14" x14ac:dyDescent="0.25">
      <c r="N196" s="25"/>
    </row>
    <row r="197" spans="14:14" x14ac:dyDescent="0.25">
      <c r="N197" s="25"/>
    </row>
    <row r="198" spans="14:14" x14ac:dyDescent="0.25">
      <c r="N198" s="25"/>
    </row>
    <row r="199" spans="14:14" x14ac:dyDescent="0.25">
      <c r="N199" s="25"/>
    </row>
    <row r="200" spans="14:14" x14ac:dyDescent="0.25">
      <c r="N200" s="25"/>
    </row>
    <row r="201" spans="14:14" x14ac:dyDescent="0.25">
      <c r="N201" s="25"/>
    </row>
    <row r="202" spans="14:14" x14ac:dyDescent="0.25">
      <c r="N202" s="25"/>
    </row>
    <row r="203" spans="14:14" x14ac:dyDescent="0.25">
      <c r="N203" s="25"/>
    </row>
    <row r="204" spans="14:14" x14ac:dyDescent="0.25">
      <c r="N204" s="25"/>
    </row>
    <row r="205" spans="14:14" x14ac:dyDescent="0.25">
      <c r="N205" s="25"/>
    </row>
    <row r="206" spans="14:14" x14ac:dyDescent="0.25">
      <c r="N206" s="25"/>
    </row>
    <row r="207" spans="14:14" x14ac:dyDescent="0.25">
      <c r="N207" s="25"/>
    </row>
    <row r="208" spans="14:14" x14ac:dyDescent="0.25">
      <c r="N208" s="25"/>
    </row>
    <row r="209" spans="14:14" x14ac:dyDescent="0.25">
      <c r="N209" s="25"/>
    </row>
    <row r="210" spans="14:14" x14ac:dyDescent="0.25">
      <c r="N210" s="25"/>
    </row>
    <row r="211" spans="14:14" x14ac:dyDescent="0.25">
      <c r="N211" s="25"/>
    </row>
    <row r="212" spans="14:14" x14ac:dyDescent="0.25">
      <c r="N212" s="25"/>
    </row>
    <row r="213" spans="14:14" x14ac:dyDescent="0.25">
      <c r="N213" s="25"/>
    </row>
    <row r="214" spans="14:14" x14ac:dyDescent="0.25">
      <c r="N214" s="25"/>
    </row>
    <row r="215" spans="14:14" x14ac:dyDescent="0.25">
      <c r="N215" s="25"/>
    </row>
    <row r="216" spans="14:14" x14ac:dyDescent="0.25">
      <c r="N216" s="25"/>
    </row>
    <row r="217" spans="14:14" x14ac:dyDescent="0.25">
      <c r="N217" s="25"/>
    </row>
    <row r="218" spans="14:14" x14ac:dyDescent="0.25">
      <c r="N218" s="25"/>
    </row>
    <row r="219" spans="14:14" x14ac:dyDescent="0.25">
      <c r="N219" s="25"/>
    </row>
    <row r="220" spans="14:14" x14ac:dyDescent="0.25">
      <c r="N220" s="25"/>
    </row>
    <row r="221" spans="14:14" x14ac:dyDescent="0.25">
      <c r="N221" s="25"/>
    </row>
    <row r="222" spans="14:14" x14ac:dyDescent="0.25">
      <c r="N222" s="25"/>
    </row>
    <row r="223" spans="14:14" x14ac:dyDescent="0.25">
      <c r="N223" s="25"/>
    </row>
    <row r="224" spans="14:14" x14ac:dyDescent="0.25">
      <c r="N224" s="25"/>
    </row>
    <row r="225" spans="14:14" x14ac:dyDescent="0.25">
      <c r="N225" s="25"/>
    </row>
    <row r="226" spans="14:14" x14ac:dyDescent="0.25">
      <c r="N226" s="25"/>
    </row>
    <row r="227" spans="14:14" x14ac:dyDescent="0.25">
      <c r="N227" s="25"/>
    </row>
    <row r="228" spans="14:14" x14ac:dyDescent="0.25">
      <c r="N228" s="25"/>
    </row>
    <row r="229" spans="14:14" x14ac:dyDescent="0.25">
      <c r="N229" s="25"/>
    </row>
    <row r="230" spans="14:14" x14ac:dyDescent="0.25">
      <c r="N230" s="25"/>
    </row>
    <row r="231" spans="14:14" x14ac:dyDescent="0.25">
      <c r="N231" s="25"/>
    </row>
    <row r="232" spans="14:14" x14ac:dyDescent="0.25">
      <c r="N232" s="25"/>
    </row>
    <row r="233" spans="14:14" x14ac:dyDescent="0.25">
      <c r="N233" s="25"/>
    </row>
    <row r="234" spans="14:14" x14ac:dyDescent="0.25">
      <c r="N234" s="25"/>
    </row>
    <row r="235" spans="14:14" x14ac:dyDescent="0.25">
      <c r="N235" s="25"/>
    </row>
    <row r="236" spans="14:14" x14ac:dyDescent="0.25">
      <c r="N236" s="25"/>
    </row>
    <row r="237" spans="14:14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sortState xmlns:xlrd2="http://schemas.microsoft.com/office/spreadsheetml/2017/richdata2" ref="BU4:BV22">
    <sortCondition descending="1" ref="BV4:BV22"/>
  </sortState>
  <hyperlinks>
    <hyperlink ref="B59" r:id="rId1" display="mailto:miika.rantatorikka@hyvinkaantahko.fi" xr:uid="{DCB6503E-C53F-4870-A7AD-D0A79285ABAA}"/>
    <hyperlink ref="A80" r:id="rId2" display="mailto:mainoskettu@gmail.com" xr:uid="{DD6BDC2D-B3BB-41BC-AD66-517198269D6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479B-F13C-48D6-AB5B-C8E8F1053ADA}">
  <dimension ref="A1:BO1311"/>
  <sheetViews>
    <sheetView zoomScale="97" zoomScaleNormal="97" workbookViewId="0">
      <selection activeCell="A2" sqref="A2"/>
    </sheetView>
  </sheetViews>
  <sheetFormatPr defaultColWidth="9.140625" defaultRowHeight="15" x14ac:dyDescent="0.25"/>
  <cols>
    <col min="1" max="1" width="17.7109375" style="1" customWidth="1"/>
    <col min="2" max="2" width="59" style="1" bestFit="1" customWidth="1"/>
    <col min="3" max="3" width="20.8554687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7.85546875" style="7" customWidth="1"/>
    <col min="12" max="12" width="11" style="7" bestFit="1" customWidth="1"/>
    <col min="13" max="13" width="15" style="7" bestFit="1" customWidth="1"/>
    <col min="14" max="14" width="20" style="7" bestFit="1" customWidth="1"/>
    <col min="15" max="15" width="5.7109375" style="3" customWidth="1"/>
    <col min="16" max="16" width="8.7109375" style="3" customWidth="1"/>
    <col min="17" max="17" width="11.28515625" style="11" bestFit="1" customWidth="1"/>
    <col min="18" max="18" width="8.7109375" style="11" customWidth="1"/>
    <col min="19" max="19" width="21.140625" style="3" bestFit="1" customWidth="1"/>
    <col min="20" max="20" width="8.7109375" style="1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42578125" style="1" customWidth="1"/>
    <col min="43" max="43" width="4.140625" style="1" customWidth="1"/>
    <col min="44" max="44" width="3.7109375" style="1" customWidth="1"/>
    <col min="45" max="45" width="4.140625" style="1" bestFit="1" customWidth="1"/>
    <col min="46" max="53" width="3.7109375" style="1" customWidth="1"/>
    <col min="54" max="54" width="5.7109375" style="3" customWidth="1"/>
    <col min="55" max="55" width="12.7109375" style="1" customWidth="1"/>
    <col min="56" max="56" width="15" style="1" customWidth="1"/>
    <col min="57" max="57" width="15.140625" style="1" customWidth="1"/>
    <col min="58" max="58" width="12.7109375" style="1" customWidth="1"/>
    <col min="59" max="59" width="16" style="1" customWidth="1"/>
    <col min="60" max="60" width="19" style="4" customWidth="1"/>
    <col min="61" max="61" width="5.7109375" style="3" customWidth="1"/>
    <col min="62" max="62" width="23.7109375" style="1" customWidth="1"/>
    <col min="63" max="63" width="5.7109375" style="1" customWidth="1"/>
    <col min="64" max="64" width="1.42578125" style="3" customWidth="1"/>
    <col min="65" max="65" width="23.7109375" style="1" customWidth="1"/>
    <col min="66" max="66" width="5.7109375" style="1" customWidth="1"/>
    <col min="67" max="67" width="5.7109375" style="3" customWidth="1"/>
    <col min="68" max="16384" width="9.140625" style="1"/>
  </cols>
  <sheetData>
    <row r="1" spans="1:67" s="126" customFormat="1" ht="19.5" customHeight="1" x14ac:dyDescent="0.3">
      <c r="A1" s="125" t="s">
        <v>1124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126" t="s">
        <v>1126</v>
      </c>
      <c r="Q1" s="128"/>
      <c r="R1" s="128"/>
      <c r="T1" s="7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C1" s="126" t="s">
        <v>59</v>
      </c>
      <c r="BH1" s="106"/>
      <c r="BJ1" s="126" t="s">
        <v>1130</v>
      </c>
      <c r="BK1" s="13"/>
      <c r="BL1" s="13"/>
      <c r="BM1" s="13"/>
      <c r="BN1" s="13"/>
    </row>
    <row r="2" spans="1:67" x14ac:dyDescent="0.25">
      <c r="A2" s="90" t="s">
        <v>500</v>
      </c>
      <c r="B2" s="4" t="s">
        <v>588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24" t="s">
        <v>854</v>
      </c>
      <c r="N2" s="99" t="s">
        <v>1132</v>
      </c>
      <c r="O2" s="1"/>
      <c r="P2" s="129" t="s">
        <v>1529</v>
      </c>
      <c r="Q2" s="130"/>
      <c r="R2" s="130"/>
      <c r="S2" s="131"/>
      <c r="T2" s="132"/>
      <c r="V2" s="12" t="s">
        <v>1133</v>
      </c>
      <c r="W2" s="14"/>
      <c r="X2" s="1"/>
      <c r="Y2" s="168" t="s">
        <v>365</v>
      </c>
      <c r="Z2" s="133">
        <v>0</v>
      </c>
      <c r="AA2" s="133">
        <v>1</v>
      </c>
      <c r="AB2" s="133">
        <v>2</v>
      </c>
      <c r="AC2" s="133">
        <v>3</v>
      </c>
      <c r="AD2" s="133">
        <v>4</v>
      </c>
      <c r="AE2" s="133">
        <v>5</v>
      </c>
      <c r="AF2" s="133">
        <v>6</v>
      </c>
      <c r="AG2" s="133">
        <v>7</v>
      </c>
      <c r="AH2" s="133">
        <v>8</v>
      </c>
      <c r="AI2" s="133">
        <v>9</v>
      </c>
      <c r="AJ2" s="1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54" t="s">
        <v>1135</v>
      </c>
      <c r="AR2" s="54"/>
      <c r="AS2" s="54"/>
      <c r="AT2" s="54"/>
      <c r="AU2" s="54"/>
      <c r="AV2" s="54"/>
      <c r="AW2" s="54"/>
      <c r="AX2" s="54"/>
      <c r="AY2" s="54"/>
      <c r="AZ2" s="54"/>
      <c r="BA2" s="146"/>
      <c r="BB2" s="1"/>
      <c r="BC2" s="12" t="s">
        <v>1807</v>
      </c>
      <c r="BD2" s="20"/>
      <c r="BE2" s="20"/>
      <c r="BF2" s="20"/>
      <c r="BG2" s="20"/>
      <c r="BH2" s="36"/>
      <c r="BI2" s="1"/>
      <c r="BJ2" s="134"/>
      <c r="BK2" s="13"/>
      <c r="BL2" s="13"/>
      <c r="BM2" s="13"/>
      <c r="BN2" s="21"/>
    </row>
    <row r="3" spans="1:67" x14ac:dyDescent="0.25">
      <c r="A3" s="90" t="s">
        <v>563</v>
      </c>
      <c r="B3" s="90" t="s">
        <v>1256</v>
      </c>
      <c r="C3" s="9" t="s">
        <v>771</v>
      </c>
      <c r="D3" s="27">
        <v>38617</v>
      </c>
      <c r="E3" s="4" t="s">
        <v>7</v>
      </c>
      <c r="F3" s="25">
        <v>48</v>
      </c>
      <c r="G3" s="25">
        <v>4</v>
      </c>
      <c r="H3" s="25">
        <v>49</v>
      </c>
      <c r="I3" s="25">
        <v>21</v>
      </c>
      <c r="J3" s="25">
        <v>141</v>
      </c>
      <c r="K3" s="136">
        <v>0.55300000000000005</v>
      </c>
      <c r="L3" s="25" t="s">
        <v>1200</v>
      </c>
      <c r="M3" s="25" t="s">
        <v>1153</v>
      </c>
      <c r="N3" s="137" t="s">
        <v>1306</v>
      </c>
      <c r="O3" s="1"/>
      <c r="P3" s="100">
        <v>2023</v>
      </c>
      <c r="Q3" s="107" t="s">
        <v>1054</v>
      </c>
      <c r="R3" s="107" t="s">
        <v>1057</v>
      </c>
      <c r="S3" s="108" t="s">
        <v>912</v>
      </c>
      <c r="T3" s="107">
        <v>29</v>
      </c>
      <c r="U3" s="2"/>
      <c r="V3" s="9" t="s">
        <v>912</v>
      </c>
      <c r="W3" s="15" t="s">
        <v>1545</v>
      </c>
      <c r="X3" s="1"/>
      <c r="Y3" s="168" t="s">
        <v>829</v>
      </c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"/>
      <c r="AK3" s="18" t="s">
        <v>266</v>
      </c>
      <c r="AL3" s="25">
        <v>2</v>
      </c>
      <c r="AM3" s="25">
        <v>0</v>
      </c>
      <c r="AN3" s="25">
        <v>6</v>
      </c>
      <c r="AO3" s="25">
        <f t="shared" ref="AO3" si="0">PRODUCT(AL3+AM3+AN3)</f>
        <v>8</v>
      </c>
      <c r="AQ3" s="97" t="s">
        <v>548</v>
      </c>
      <c r="AR3" s="97" t="s">
        <v>583</v>
      </c>
      <c r="AS3" s="32" t="s">
        <v>1139</v>
      </c>
      <c r="AT3" s="32" t="s">
        <v>1139</v>
      </c>
      <c r="AU3" s="32" t="s">
        <v>209</v>
      </c>
      <c r="AV3" s="32" t="s">
        <v>226</v>
      </c>
      <c r="AW3" s="32" t="s">
        <v>206</v>
      </c>
      <c r="AX3" s="32" t="s">
        <v>227</v>
      </c>
      <c r="AY3" s="32" t="s">
        <v>472</v>
      </c>
      <c r="AZ3" s="32" t="s">
        <v>847</v>
      </c>
      <c r="BA3" s="59"/>
      <c r="BB3" s="1"/>
      <c r="BC3" s="148" t="s">
        <v>393</v>
      </c>
      <c r="BD3" s="7" t="s">
        <v>50</v>
      </c>
      <c r="BE3" s="7" t="s">
        <v>168</v>
      </c>
      <c r="BF3" s="7" t="s">
        <v>254</v>
      </c>
      <c r="BG3" s="7" t="s">
        <v>255</v>
      </c>
      <c r="BH3" s="28" t="s">
        <v>401</v>
      </c>
      <c r="BI3" s="1"/>
      <c r="BJ3" s="18" t="s">
        <v>1140</v>
      </c>
      <c r="BK3" s="7" t="s">
        <v>58</v>
      </c>
      <c r="BM3" s="3" t="s">
        <v>1141</v>
      </c>
      <c r="BN3" s="62" t="s">
        <v>562</v>
      </c>
    </row>
    <row r="4" spans="1:67" x14ac:dyDescent="0.25">
      <c r="A4" s="90" t="s">
        <v>564</v>
      </c>
      <c r="B4" s="1" t="s">
        <v>1257</v>
      </c>
      <c r="C4" s="9" t="s">
        <v>1252</v>
      </c>
      <c r="D4" s="135">
        <v>38476</v>
      </c>
      <c r="E4" s="10" t="s">
        <v>855</v>
      </c>
      <c r="F4" s="25">
        <v>7</v>
      </c>
      <c r="G4" s="25">
        <v>0</v>
      </c>
      <c r="H4" s="25">
        <v>1</v>
      </c>
      <c r="I4" s="25">
        <v>0</v>
      </c>
      <c r="J4" s="25">
        <v>2</v>
      </c>
      <c r="K4" s="136">
        <v>0.14499999999999999</v>
      </c>
      <c r="L4" s="25" t="s">
        <v>1199</v>
      </c>
      <c r="M4" s="25" t="s">
        <v>1153</v>
      </c>
      <c r="N4" s="137" t="s">
        <v>1307</v>
      </c>
      <c r="O4" s="1"/>
      <c r="P4" s="100">
        <v>2022</v>
      </c>
      <c r="Q4" s="107" t="s">
        <v>1054</v>
      </c>
      <c r="R4" s="107" t="s">
        <v>1058</v>
      </c>
      <c r="S4" s="108" t="s">
        <v>912</v>
      </c>
      <c r="T4" s="107">
        <v>24</v>
      </c>
      <c r="U4" s="2"/>
      <c r="V4" s="9" t="s">
        <v>910</v>
      </c>
      <c r="W4" s="15" t="s">
        <v>911</v>
      </c>
      <c r="X4" s="1"/>
      <c r="Y4" s="168" t="s">
        <v>368</v>
      </c>
      <c r="Z4" s="100"/>
      <c r="AA4" s="100"/>
      <c r="AB4" s="112">
        <v>8</v>
      </c>
      <c r="AC4" s="100"/>
      <c r="AD4" s="100"/>
      <c r="AE4" s="100"/>
      <c r="AF4" s="100"/>
      <c r="AG4" s="100"/>
      <c r="AH4" s="100"/>
      <c r="AI4" s="100"/>
      <c r="AJ4" s="1"/>
      <c r="AK4" s="18" t="s">
        <v>267</v>
      </c>
      <c r="AL4" s="25">
        <v>3</v>
      </c>
      <c r="AM4" s="25">
        <v>3</v>
      </c>
      <c r="AN4" s="25">
        <v>1</v>
      </c>
      <c r="AO4" s="25">
        <f>PRODUCT(AL4+AM4+AN4)</f>
        <v>7</v>
      </c>
      <c r="AQ4" s="97" t="s">
        <v>206</v>
      </c>
      <c r="AR4" s="97" t="s">
        <v>548</v>
      </c>
      <c r="AS4" s="97" t="s">
        <v>583</v>
      </c>
      <c r="AT4" s="32" t="s">
        <v>1139</v>
      </c>
      <c r="AU4" s="32" t="s">
        <v>227</v>
      </c>
      <c r="AV4" s="32" t="s">
        <v>472</v>
      </c>
      <c r="AW4" s="32" t="s">
        <v>847</v>
      </c>
      <c r="AX4" s="32" t="s">
        <v>1139</v>
      </c>
      <c r="AY4" s="32" t="s">
        <v>207</v>
      </c>
      <c r="AZ4" s="32"/>
      <c r="BA4" s="59"/>
      <c r="BB4" s="1"/>
      <c r="BC4" s="148" t="s">
        <v>863</v>
      </c>
      <c r="BD4" s="97" t="s">
        <v>962</v>
      </c>
      <c r="BE4" s="97" t="s">
        <v>866</v>
      </c>
      <c r="BF4" s="97" t="s">
        <v>866</v>
      </c>
      <c r="BG4" s="97" t="s">
        <v>866</v>
      </c>
      <c r="BH4" s="28"/>
      <c r="BI4" s="1"/>
      <c r="BJ4" s="66" t="s">
        <v>605</v>
      </c>
      <c r="BK4" s="25">
        <v>3</v>
      </c>
      <c r="BM4" s="4"/>
      <c r="BN4" s="68"/>
      <c r="BO4" s="1"/>
    </row>
    <row r="5" spans="1:67" x14ac:dyDescent="0.25">
      <c r="A5" s="92" t="s">
        <v>1258</v>
      </c>
      <c r="B5" s="1" t="s">
        <v>1259</v>
      </c>
      <c r="C5" s="9" t="s">
        <v>709</v>
      </c>
      <c r="D5" s="27">
        <v>36474</v>
      </c>
      <c r="E5" s="4" t="s">
        <v>710</v>
      </c>
      <c r="F5" s="25">
        <v>64</v>
      </c>
      <c r="G5" s="25">
        <v>4</v>
      </c>
      <c r="H5" s="25">
        <v>115</v>
      </c>
      <c r="I5" s="25">
        <v>13</v>
      </c>
      <c r="J5" s="25">
        <v>189</v>
      </c>
      <c r="K5" s="136">
        <v>0.46800000000000003</v>
      </c>
      <c r="L5" s="25" t="s">
        <v>1246</v>
      </c>
      <c r="M5" s="25" t="s">
        <v>1153</v>
      </c>
      <c r="N5" s="137" t="s">
        <v>1309</v>
      </c>
      <c r="O5" s="1"/>
      <c r="P5" s="100">
        <v>2021</v>
      </c>
      <c r="Q5" s="107" t="s">
        <v>1054</v>
      </c>
      <c r="R5" s="107" t="s">
        <v>1058</v>
      </c>
      <c r="S5" s="108" t="s">
        <v>910</v>
      </c>
      <c r="T5" s="107">
        <v>21</v>
      </c>
      <c r="U5" s="2"/>
      <c r="V5" s="16" t="s">
        <v>908</v>
      </c>
      <c r="W5" s="22" t="s">
        <v>909</v>
      </c>
      <c r="X5" s="1"/>
      <c r="Y5" s="168" t="s">
        <v>371</v>
      </c>
      <c r="Z5" s="100"/>
      <c r="AA5" s="100"/>
      <c r="AB5" s="100"/>
      <c r="AC5" s="100"/>
      <c r="AD5" s="100"/>
      <c r="AE5" s="100"/>
      <c r="AF5" s="100"/>
      <c r="AG5" s="100"/>
      <c r="AH5" s="112">
        <v>2</v>
      </c>
      <c r="AI5" s="112">
        <v>3</v>
      </c>
      <c r="AJ5" s="1"/>
      <c r="AK5" s="18" t="s">
        <v>655</v>
      </c>
      <c r="AL5" s="25">
        <v>0</v>
      </c>
      <c r="AM5" s="25">
        <v>1</v>
      </c>
      <c r="AN5" s="25">
        <v>0</v>
      </c>
      <c r="AO5" s="25">
        <f>PRODUCT(AL5+AM5+AN5)</f>
        <v>1</v>
      </c>
      <c r="AQ5" s="32" t="s">
        <v>1139</v>
      </c>
      <c r="AR5" s="32" t="s">
        <v>648</v>
      </c>
      <c r="AS5" s="32" t="s">
        <v>1139</v>
      </c>
      <c r="AT5" s="32"/>
      <c r="AU5" s="32"/>
      <c r="AV5" s="32"/>
      <c r="AW5" s="32"/>
      <c r="AX5" s="32"/>
      <c r="AY5" s="32"/>
      <c r="AZ5" s="32"/>
      <c r="BA5" s="59"/>
      <c r="BB5" s="1"/>
      <c r="BC5" s="105" t="s">
        <v>1166</v>
      </c>
      <c r="BD5" s="19" t="s">
        <v>1806</v>
      </c>
      <c r="BE5" s="19"/>
      <c r="BF5" s="19"/>
      <c r="BG5" s="19"/>
      <c r="BH5" s="38" t="s">
        <v>912</v>
      </c>
      <c r="BI5" s="1"/>
      <c r="BJ5" s="9" t="s">
        <v>577</v>
      </c>
      <c r="BK5" s="25">
        <v>1</v>
      </c>
      <c r="BN5" s="50"/>
      <c r="BO5" s="1"/>
    </row>
    <row r="6" spans="1:67" x14ac:dyDescent="0.25">
      <c r="A6" s="90" t="s">
        <v>1148</v>
      </c>
      <c r="B6" s="4" t="s">
        <v>1260</v>
      </c>
      <c r="C6" s="9" t="s">
        <v>1253</v>
      </c>
      <c r="D6" s="135">
        <v>39035</v>
      </c>
      <c r="E6" s="10" t="s">
        <v>589</v>
      </c>
      <c r="F6" s="25">
        <v>1</v>
      </c>
      <c r="G6" s="25">
        <v>0</v>
      </c>
      <c r="H6" s="25">
        <v>0</v>
      </c>
      <c r="I6" s="25">
        <v>0</v>
      </c>
      <c r="J6" s="25">
        <v>1</v>
      </c>
      <c r="K6" s="136">
        <v>0.5</v>
      </c>
      <c r="L6" s="25" t="s">
        <v>1199</v>
      </c>
      <c r="M6" s="25" t="s">
        <v>1153</v>
      </c>
      <c r="N6" s="137" t="s">
        <v>1310</v>
      </c>
      <c r="O6" s="1"/>
      <c r="P6" s="100">
        <v>2020</v>
      </c>
      <c r="Q6" s="107" t="s">
        <v>1054</v>
      </c>
      <c r="R6" s="107" t="s">
        <v>1058</v>
      </c>
      <c r="S6" s="108" t="s">
        <v>908</v>
      </c>
      <c r="T6" s="107">
        <v>20</v>
      </c>
      <c r="U6" s="2"/>
      <c r="V6" s="1"/>
      <c r="W6" s="1"/>
      <c r="X6" s="1"/>
      <c r="Y6" s="168" t="s">
        <v>374</v>
      </c>
      <c r="Z6" s="100">
        <v>2</v>
      </c>
      <c r="AA6" s="100">
        <v>2</v>
      </c>
      <c r="AB6" s="100">
        <v>1</v>
      </c>
      <c r="AC6" s="100"/>
      <c r="AD6" s="112">
        <v>2</v>
      </c>
      <c r="AE6" s="139">
        <v>3</v>
      </c>
      <c r="AF6" s="139">
        <v>5</v>
      </c>
      <c r="AG6" s="100"/>
      <c r="AH6" s="100">
        <v>1</v>
      </c>
      <c r="AI6" s="112">
        <v>3</v>
      </c>
      <c r="AJ6" s="1"/>
      <c r="AK6" s="18" t="s">
        <v>269</v>
      </c>
      <c r="AL6" s="25">
        <v>1</v>
      </c>
      <c r="AM6" s="25">
        <v>0</v>
      </c>
      <c r="AN6" s="25">
        <v>1</v>
      </c>
      <c r="AO6" s="25">
        <f>PRODUCT(AL6+AM6+AN6)</f>
        <v>2</v>
      </c>
      <c r="AQ6" s="97" t="s">
        <v>847</v>
      </c>
      <c r="AR6" s="32" t="s">
        <v>1139</v>
      </c>
      <c r="AS6" s="32" t="s">
        <v>1139</v>
      </c>
      <c r="AT6" s="32" t="s">
        <v>1150</v>
      </c>
      <c r="AU6" s="32"/>
      <c r="AV6" s="32"/>
      <c r="AW6" s="32"/>
      <c r="AX6" s="32"/>
      <c r="AY6" s="32"/>
      <c r="AZ6" s="32"/>
      <c r="BA6" s="59"/>
      <c r="BB6" s="1"/>
      <c r="BH6" s="1"/>
      <c r="BI6" s="1"/>
      <c r="BJ6" s="66" t="s">
        <v>709</v>
      </c>
      <c r="BK6" s="25">
        <v>1</v>
      </c>
      <c r="BN6" s="50"/>
      <c r="BO6" s="1"/>
    </row>
    <row r="7" spans="1:67" x14ac:dyDescent="0.25">
      <c r="A7" s="10"/>
      <c r="B7" s="1" t="s">
        <v>1261</v>
      </c>
      <c r="C7" s="9" t="s">
        <v>773</v>
      </c>
      <c r="D7" s="27">
        <v>35585</v>
      </c>
      <c r="E7" s="4" t="s">
        <v>18</v>
      </c>
      <c r="F7" s="25">
        <v>116</v>
      </c>
      <c r="G7" s="25">
        <v>1</v>
      </c>
      <c r="H7" s="25">
        <v>9</v>
      </c>
      <c r="I7" s="25">
        <v>69</v>
      </c>
      <c r="J7" s="25">
        <v>272</v>
      </c>
      <c r="K7" s="136">
        <v>0.44900000000000001</v>
      </c>
      <c r="L7" s="25" t="s">
        <v>1199</v>
      </c>
      <c r="M7" s="25" t="s">
        <v>1312</v>
      </c>
      <c r="N7" s="137" t="s">
        <v>1311</v>
      </c>
      <c r="O7" s="1"/>
      <c r="P7" s="100">
        <v>2019</v>
      </c>
      <c r="Q7" s="110" t="s">
        <v>1069</v>
      </c>
      <c r="R7" s="110" t="s">
        <v>1059</v>
      </c>
      <c r="S7" s="111" t="s">
        <v>908</v>
      </c>
      <c r="T7" s="110">
        <v>30</v>
      </c>
      <c r="U7" s="25"/>
      <c r="V7" s="1"/>
      <c r="W7" s="1"/>
      <c r="X7" s="1"/>
      <c r="Y7" s="168" t="s">
        <v>375</v>
      </c>
      <c r="Z7" s="100">
        <v>5</v>
      </c>
      <c r="AA7" s="100">
        <v>4</v>
      </c>
      <c r="AB7" s="100"/>
      <c r="AC7" s="100">
        <v>3</v>
      </c>
      <c r="AD7" s="100">
        <v>1</v>
      </c>
      <c r="AE7" s="112">
        <v>8</v>
      </c>
      <c r="AF7" s="112">
        <v>6</v>
      </c>
      <c r="AG7" s="112">
        <v>7</v>
      </c>
      <c r="AH7" s="100">
        <v>4</v>
      </c>
      <c r="AI7" s="100">
        <v>2</v>
      </c>
      <c r="AJ7" s="1"/>
      <c r="AK7" s="18" t="s">
        <v>271</v>
      </c>
      <c r="AL7" s="25">
        <v>0</v>
      </c>
      <c r="AM7" s="25">
        <v>1</v>
      </c>
      <c r="AN7" s="25">
        <v>1</v>
      </c>
      <c r="AO7" s="25">
        <f>PRODUCT(AL7+AM7+AN7)</f>
        <v>2</v>
      </c>
      <c r="AQ7" s="32" t="s">
        <v>1139</v>
      </c>
      <c r="AR7" s="32" t="s">
        <v>548</v>
      </c>
      <c r="AS7" s="32" t="s">
        <v>1139</v>
      </c>
      <c r="AT7" s="32" t="s">
        <v>847</v>
      </c>
      <c r="AU7" s="32"/>
      <c r="AV7" s="32"/>
      <c r="AW7" s="32"/>
      <c r="AX7" s="32"/>
      <c r="AY7" s="32"/>
      <c r="AZ7" s="32"/>
      <c r="BA7" s="59"/>
      <c r="BB7" s="1"/>
      <c r="BH7" s="1"/>
      <c r="BI7" s="1"/>
      <c r="BJ7" s="66" t="s">
        <v>74</v>
      </c>
      <c r="BK7" s="25">
        <v>1</v>
      </c>
      <c r="BN7" s="50"/>
      <c r="BO7" s="1"/>
    </row>
    <row r="8" spans="1:67" x14ac:dyDescent="0.25">
      <c r="A8" s="10" t="s">
        <v>1263</v>
      </c>
      <c r="B8" s="1" t="s">
        <v>1262</v>
      </c>
      <c r="C8" s="9" t="s">
        <v>608</v>
      </c>
      <c r="D8" s="27">
        <v>37745</v>
      </c>
      <c r="E8" s="4" t="s">
        <v>589</v>
      </c>
      <c r="F8" s="25">
        <v>24</v>
      </c>
      <c r="G8" s="25">
        <v>0</v>
      </c>
      <c r="H8" s="25">
        <v>1</v>
      </c>
      <c r="I8" s="25">
        <v>4</v>
      </c>
      <c r="J8" s="25">
        <v>21</v>
      </c>
      <c r="K8" s="136">
        <v>0.42899999999999999</v>
      </c>
      <c r="L8" s="25" t="s">
        <v>1200</v>
      </c>
      <c r="M8" s="25" t="s">
        <v>1153</v>
      </c>
      <c r="N8" s="137" t="s">
        <v>1313</v>
      </c>
      <c r="O8" s="1"/>
      <c r="P8" s="100">
        <v>2018</v>
      </c>
      <c r="Q8" s="110" t="s">
        <v>1069</v>
      </c>
      <c r="R8" s="110" t="s">
        <v>1066</v>
      </c>
      <c r="S8" s="111" t="s">
        <v>1088</v>
      </c>
      <c r="T8" s="110">
        <v>25</v>
      </c>
      <c r="U8" s="2"/>
      <c r="V8" s="1"/>
      <c r="W8" s="1"/>
      <c r="X8" s="1"/>
      <c r="Y8" s="168" t="s">
        <v>376</v>
      </c>
      <c r="Z8" s="100">
        <v>1</v>
      </c>
      <c r="AA8" s="112">
        <v>6</v>
      </c>
      <c r="AB8" s="100"/>
      <c r="AC8" s="100">
        <v>1</v>
      </c>
      <c r="AD8" s="112">
        <v>3</v>
      </c>
      <c r="AE8" s="139">
        <v>10</v>
      </c>
      <c r="AF8" s="100"/>
      <c r="AG8" s="100">
        <v>2</v>
      </c>
      <c r="AH8" s="100">
        <v>4</v>
      </c>
      <c r="AI8" s="100">
        <v>1</v>
      </c>
      <c r="AJ8" s="1"/>
      <c r="AK8" s="39" t="s">
        <v>264</v>
      </c>
      <c r="AL8" s="34">
        <f t="shared" ref="AL8:AO8" si="1">SUM(AL3:AL7)</f>
        <v>6</v>
      </c>
      <c r="AM8" s="34">
        <f t="shared" si="1"/>
        <v>5</v>
      </c>
      <c r="AN8" s="34">
        <f t="shared" si="1"/>
        <v>9</v>
      </c>
      <c r="AO8" s="34">
        <f t="shared" si="1"/>
        <v>20</v>
      </c>
      <c r="AP8" s="53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89"/>
      <c r="BB8" s="1"/>
      <c r="BH8" s="1"/>
      <c r="BI8" s="1"/>
      <c r="BJ8" s="66" t="s">
        <v>580</v>
      </c>
      <c r="BK8" s="25">
        <v>1</v>
      </c>
      <c r="BN8" s="50"/>
      <c r="BO8" s="1"/>
    </row>
    <row r="9" spans="1:67" x14ac:dyDescent="0.25">
      <c r="A9" s="92" t="s">
        <v>2</v>
      </c>
      <c r="B9" s="1" t="s">
        <v>595</v>
      </c>
      <c r="C9" s="9" t="s">
        <v>465</v>
      </c>
      <c r="D9" s="27">
        <v>35444</v>
      </c>
      <c r="E9" s="4" t="s">
        <v>253</v>
      </c>
      <c r="F9" s="25">
        <v>185</v>
      </c>
      <c r="G9" s="25">
        <v>9</v>
      </c>
      <c r="H9" s="25">
        <v>145</v>
      </c>
      <c r="I9" s="25">
        <v>121</v>
      </c>
      <c r="J9" s="25">
        <v>742</v>
      </c>
      <c r="K9" s="136">
        <v>0.58099999999999996</v>
      </c>
      <c r="L9" s="25" t="s">
        <v>1314</v>
      </c>
      <c r="M9" s="32" t="s">
        <v>1315</v>
      </c>
      <c r="N9" s="137" t="s">
        <v>1316</v>
      </c>
      <c r="O9" s="1"/>
      <c r="P9" s="100">
        <v>2017</v>
      </c>
      <c r="Q9" s="112" t="s">
        <v>1070</v>
      </c>
      <c r="R9" s="112" t="s">
        <v>945</v>
      </c>
      <c r="S9" s="113" t="s">
        <v>1088</v>
      </c>
      <c r="T9" s="112"/>
      <c r="U9" s="2"/>
      <c r="V9" s="1"/>
      <c r="W9" s="1"/>
      <c r="X9" s="1"/>
      <c r="Y9" s="168" t="s">
        <v>377</v>
      </c>
      <c r="Z9" s="139">
        <v>6</v>
      </c>
      <c r="AA9" s="139">
        <v>4</v>
      </c>
      <c r="AB9" s="100">
        <v>5</v>
      </c>
      <c r="AC9" s="100">
        <v>1</v>
      </c>
      <c r="AD9" s="112">
        <v>7</v>
      </c>
      <c r="AE9" s="112">
        <v>4</v>
      </c>
      <c r="AF9" s="112">
        <v>8</v>
      </c>
      <c r="AG9" s="112">
        <v>2</v>
      </c>
      <c r="AH9" s="139">
        <v>3</v>
      </c>
      <c r="AI9" s="139">
        <v>1</v>
      </c>
      <c r="AJ9" s="1"/>
      <c r="BB9" s="1"/>
      <c r="BH9" s="1"/>
      <c r="BI9" s="1"/>
      <c r="BJ9" s="16" t="s">
        <v>753</v>
      </c>
      <c r="BK9" s="53">
        <v>1</v>
      </c>
      <c r="BL9" s="17"/>
      <c r="BM9" s="19"/>
      <c r="BN9" s="35"/>
      <c r="BO9" s="1"/>
    </row>
    <row r="10" spans="1:67" x14ac:dyDescent="0.25">
      <c r="A10" s="90" t="s">
        <v>3</v>
      </c>
      <c r="B10" s="4" t="s">
        <v>822</v>
      </c>
      <c r="C10" s="9" t="s">
        <v>591</v>
      </c>
      <c r="D10" s="27">
        <v>36486</v>
      </c>
      <c r="E10" s="1" t="s">
        <v>29</v>
      </c>
      <c r="F10" s="25">
        <v>73</v>
      </c>
      <c r="G10" s="25">
        <v>0</v>
      </c>
      <c r="H10" s="25">
        <v>11</v>
      </c>
      <c r="I10" s="25">
        <v>16</v>
      </c>
      <c r="J10" s="25">
        <v>143</v>
      </c>
      <c r="K10" s="136">
        <v>0.46899999999999997</v>
      </c>
      <c r="L10" s="25" t="s">
        <v>1199</v>
      </c>
      <c r="M10" s="25" t="s">
        <v>1153</v>
      </c>
      <c r="N10" s="137" t="s">
        <v>1317</v>
      </c>
      <c r="O10" s="1"/>
      <c r="P10" s="100">
        <v>2016</v>
      </c>
      <c r="Q10" s="112" t="s">
        <v>1070</v>
      </c>
      <c r="R10" s="112" t="s">
        <v>1056</v>
      </c>
      <c r="S10" s="113" t="s">
        <v>1092</v>
      </c>
      <c r="T10" s="112"/>
      <c r="U10" s="2"/>
      <c r="V10" s="1"/>
      <c r="W10" s="1"/>
      <c r="X10" s="1"/>
      <c r="Y10" s="168" t="s">
        <v>649</v>
      </c>
      <c r="Z10" s="121">
        <v>9</v>
      </c>
      <c r="AA10" s="121">
        <v>9</v>
      </c>
      <c r="AB10" s="121">
        <v>9</v>
      </c>
      <c r="AC10" s="121">
        <v>6</v>
      </c>
      <c r="AD10" s="140"/>
      <c r="AE10" s="140"/>
      <c r="AF10" s="140"/>
      <c r="AG10" s="140"/>
      <c r="AH10" s="140"/>
      <c r="AI10" s="140"/>
      <c r="AJ10" s="1"/>
      <c r="BB10" s="1"/>
      <c r="BH10" s="1"/>
      <c r="BI10" s="1"/>
      <c r="BL10" s="1"/>
      <c r="BO10" s="1"/>
    </row>
    <row r="11" spans="1:67" x14ac:dyDescent="0.25">
      <c r="C11" s="9" t="s">
        <v>580</v>
      </c>
      <c r="D11" s="27">
        <v>37489</v>
      </c>
      <c r="E11" s="4" t="s">
        <v>73</v>
      </c>
      <c r="F11" s="25">
        <v>103</v>
      </c>
      <c r="G11" s="25">
        <v>6</v>
      </c>
      <c r="H11" s="25">
        <v>16</v>
      </c>
      <c r="I11" s="25">
        <v>96</v>
      </c>
      <c r="J11" s="25">
        <v>372</v>
      </c>
      <c r="K11" s="136">
        <v>0.54800000000000004</v>
      </c>
      <c r="L11" s="25" t="s">
        <v>1207</v>
      </c>
      <c r="M11" s="25" t="s">
        <v>1153</v>
      </c>
      <c r="N11" s="137" t="s">
        <v>1318</v>
      </c>
      <c r="O11" s="1"/>
      <c r="P11" s="100">
        <v>2015</v>
      </c>
      <c r="Q11" s="112" t="s">
        <v>1070</v>
      </c>
      <c r="R11" s="112" t="s">
        <v>1063</v>
      </c>
      <c r="S11" s="113" t="s">
        <v>1093</v>
      </c>
      <c r="T11" s="112"/>
      <c r="U11" s="1"/>
      <c r="V11" s="1"/>
      <c r="W11" s="1"/>
      <c r="X11" s="1"/>
      <c r="Y11" s="18"/>
      <c r="AI11" s="62"/>
      <c r="AJ11" s="1"/>
      <c r="BB11" s="1"/>
      <c r="BH11" s="1"/>
      <c r="BI11" s="1"/>
      <c r="BL11" s="1"/>
      <c r="BO11" s="1"/>
    </row>
    <row r="12" spans="1:67" x14ac:dyDescent="0.25">
      <c r="C12" s="9" t="s">
        <v>74</v>
      </c>
      <c r="D12" s="27">
        <v>35274</v>
      </c>
      <c r="E12" s="4" t="s">
        <v>75</v>
      </c>
      <c r="F12" s="25">
        <v>248</v>
      </c>
      <c r="G12" s="25">
        <v>3</v>
      </c>
      <c r="H12" s="25">
        <v>62</v>
      </c>
      <c r="I12" s="25">
        <v>130</v>
      </c>
      <c r="J12" s="25">
        <v>886</v>
      </c>
      <c r="K12" s="136">
        <v>0.53600000000000003</v>
      </c>
      <c r="L12" s="25" t="s">
        <v>1320</v>
      </c>
      <c r="M12" s="25" t="s">
        <v>1153</v>
      </c>
      <c r="N12" s="137" t="s">
        <v>1319</v>
      </c>
      <c r="O12" s="1"/>
      <c r="P12" s="100">
        <v>2014</v>
      </c>
      <c r="Q12" s="112" t="s">
        <v>1070</v>
      </c>
      <c r="R12" s="112" t="s">
        <v>1065</v>
      </c>
      <c r="S12" s="113" t="s">
        <v>1095</v>
      </c>
      <c r="T12" s="112"/>
      <c r="U12" s="141"/>
      <c r="V12" s="1"/>
      <c r="W12" s="1"/>
      <c r="X12" s="1"/>
      <c r="Y12" s="69" t="s">
        <v>366</v>
      </c>
      <c r="Z12" s="70"/>
      <c r="AA12" s="70"/>
      <c r="AB12" s="20" t="s">
        <v>1531</v>
      </c>
      <c r="AC12" s="20"/>
      <c r="AD12" s="20"/>
      <c r="AE12" s="20"/>
      <c r="AF12" s="20"/>
      <c r="AG12" s="20"/>
      <c r="AH12" s="20"/>
      <c r="AI12" s="31"/>
      <c r="AJ12" s="1"/>
      <c r="BB12" s="1"/>
      <c r="BH12" s="1"/>
      <c r="BI12" s="1"/>
      <c r="BL12" s="1"/>
      <c r="BO12" s="1"/>
    </row>
    <row r="13" spans="1:67" x14ac:dyDescent="0.25">
      <c r="B13" s="3" t="s">
        <v>974</v>
      </c>
      <c r="C13" s="9" t="s">
        <v>774</v>
      </c>
      <c r="D13" s="27">
        <v>37993</v>
      </c>
      <c r="E13" s="4" t="s">
        <v>589</v>
      </c>
      <c r="F13" s="25">
        <v>13</v>
      </c>
      <c r="G13" s="25">
        <v>2</v>
      </c>
      <c r="H13" s="25">
        <v>5</v>
      </c>
      <c r="I13" s="25">
        <v>3</v>
      </c>
      <c r="J13" s="25">
        <v>12</v>
      </c>
      <c r="K13" s="136">
        <v>0.5</v>
      </c>
      <c r="L13" s="25" t="s">
        <v>1199</v>
      </c>
      <c r="M13" s="25" t="s">
        <v>1153</v>
      </c>
      <c r="N13" s="137" t="s">
        <v>1321</v>
      </c>
      <c r="O13" s="1"/>
      <c r="P13" s="100">
        <v>2013</v>
      </c>
      <c r="Q13" s="100" t="s">
        <v>1071</v>
      </c>
      <c r="R13" s="100" t="s">
        <v>1059</v>
      </c>
      <c r="S13" s="114"/>
      <c r="T13" s="100"/>
      <c r="U13" s="141"/>
      <c r="V13" s="1"/>
      <c r="W13" s="1"/>
      <c r="X13" s="1"/>
      <c r="Y13" s="43" t="s">
        <v>367</v>
      </c>
      <c r="Z13" s="47"/>
      <c r="AA13" s="47"/>
      <c r="AB13" s="1" t="s">
        <v>936</v>
      </c>
      <c r="AC13" s="1"/>
      <c r="AD13" s="1"/>
      <c r="AE13" s="1"/>
      <c r="AF13" s="1"/>
      <c r="AG13" s="1"/>
      <c r="AH13" s="1"/>
      <c r="AI13" s="50"/>
      <c r="AJ13" s="1"/>
      <c r="BB13" s="1"/>
      <c r="BH13" s="1"/>
      <c r="BI13" s="1"/>
      <c r="BL13" s="1"/>
      <c r="BO13" s="1"/>
    </row>
    <row r="14" spans="1:67" x14ac:dyDescent="0.25">
      <c r="B14" s="1" t="s">
        <v>1490</v>
      </c>
      <c r="C14" s="9" t="s">
        <v>753</v>
      </c>
      <c r="D14" s="27">
        <v>37400</v>
      </c>
      <c r="E14" s="4" t="s">
        <v>73</v>
      </c>
      <c r="F14" s="25">
        <v>47</v>
      </c>
      <c r="G14" s="25">
        <v>2</v>
      </c>
      <c r="H14" s="25">
        <v>11</v>
      </c>
      <c r="I14" s="25">
        <v>6</v>
      </c>
      <c r="J14" s="25">
        <v>42</v>
      </c>
      <c r="K14" s="136">
        <v>0.47199999999999998</v>
      </c>
      <c r="L14" s="25" t="s">
        <v>1246</v>
      </c>
      <c r="M14" s="25" t="s">
        <v>1153</v>
      </c>
      <c r="N14" s="137" t="s">
        <v>1322</v>
      </c>
      <c r="O14" s="1"/>
      <c r="P14" s="100">
        <v>2012</v>
      </c>
      <c r="Q14" s="100" t="s">
        <v>1071</v>
      </c>
      <c r="R14" s="100" t="s">
        <v>1064</v>
      </c>
      <c r="S14" s="114"/>
      <c r="T14" s="100"/>
      <c r="U14" s="141"/>
      <c r="V14" s="1"/>
      <c r="W14" s="1"/>
      <c r="X14" s="1"/>
      <c r="Y14" s="88" t="s">
        <v>369</v>
      </c>
      <c r="Z14" s="49"/>
      <c r="AA14" s="49"/>
      <c r="AB14" s="1" t="s">
        <v>935</v>
      </c>
      <c r="AC14" s="1"/>
      <c r="AD14" s="1"/>
      <c r="AE14" s="1"/>
      <c r="AF14" s="1"/>
      <c r="AG14" s="1"/>
      <c r="AH14" s="1"/>
      <c r="AI14" s="50"/>
      <c r="AJ14" s="1"/>
      <c r="BB14" s="1"/>
      <c r="BH14" s="1"/>
      <c r="BI14" s="1"/>
      <c r="BL14" s="1"/>
      <c r="BO14" s="1"/>
    </row>
    <row r="15" spans="1:67" x14ac:dyDescent="0.25">
      <c r="C15" s="160" t="s">
        <v>593</v>
      </c>
      <c r="D15" s="27">
        <v>37027</v>
      </c>
      <c r="E15" s="4" t="s">
        <v>594</v>
      </c>
      <c r="F15" s="25">
        <v>87</v>
      </c>
      <c r="G15" s="25">
        <v>6</v>
      </c>
      <c r="H15" s="25">
        <v>107</v>
      </c>
      <c r="I15" s="25">
        <v>15</v>
      </c>
      <c r="J15" s="25">
        <v>234</v>
      </c>
      <c r="K15" s="136">
        <v>0.41299999999999998</v>
      </c>
      <c r="L15" s="25" t="s">
        <v>1203</v>
      </c>
      <c r="M15" s="25" t="s">
        <v>1153</v>
      </c>
      <c r="N15" s="137" t="s">
        <v>1323</v>
      </c>
      <c r="O15" s="1"/>
      <c r="P15" s="100">
        <v>2011</v>
      </c>
      <c r="Q15" s="110" t="s">
        <v>1069</v>
      </c>
      <c r="R15" s="110" t="s">
        <v>1063</v>
      </c>
      <c r="S15" s="111" t="s">
        <v>1092</v>
      </c>
      <c r="T15" s="110">
        <v>15</v>
      </c>
      <c r="U15" s="141"/>
      <c r="V15" s="1"/>
      <c r="W15" s="1"/>
      <c r="X15" s="1"/>
      <c r="Y15" s="39" t="s">
        <v>372</v>
      </c>
      <c r="Z15" s="19"/>
      <c r="AA15" s="17"/>
      <c r="AB15" s="19" t="s">
        <v>937</v>
      </c>
      <c r="AC15" s="19"/>
      <c r="AD15" s="19"/>
      <c r="AE15" s="19"/>
      <c r="AF15" s="19"/>
      <c r="AG15" s="19"/>
      <c r="AH15" s="19"/>
      <c r="AI15" s="35"/>
      <c r="AJ15" s="1"/>
      <c r="BB15" s="1"/>
      <c r="BH15" s="1"/>
      <c r="BI15" s="1"/>
      <c r="BL15" s="1"/>
      <c r="BO15" s="1"/>
    </row>
    <row r="16" spans="1:67" x14ac:dyDescent="0.25">
      <c r="C16" s="9" t="s">
        <v>721</v>
      </c>
      <c r="D16" s="27">
        <v>38359</v>
      </c>
      <c r="E16" s="1" t="s">
        <v>581</v>
      </c>
      <c r="F16" s="25">
        <v>44</v>
      </c>
      <c r="G16" s="25">
        <v>4</v>
      </c>
      <c r="H16" s="25">
        <v>2</v>
      </c>
      <c r="I16" s="25">
        <v>29</v>
      </c>
      <c r="J16" s="25">
        <v>120</v>
      </c>
      <c r="K16" s="136">
        <v>0.56599999999999995</v>
      </c>
      <c r="L16" s="25" t="s">
        <v>1200</v>
      </c>
      <c r="M16" s="25" t="s">
        <v>1153</v>
      </c>
      <c r="N16" s="137" t="s">
        <v>1324</v>
      </c>
      <c r="O16" s="1"/>
      <c r="P16" s="100">
        <v>2010</v>
      </c>
      <c r="Q16" s="110" t="s">
        <v>1069</v>
      </c>
      <c r="R16" s="110" t="s">
        <v>1057</v>
      </c>
      <c r="S16" s="111" t="s">
        <v>1092</v>
      </c>
      <c r="T16" s="110">
        <v>14</v>
      </c>
      <c r="U16" s="14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BB16" s="1"/>
      <c r="BH16" s="1"/>
      <c r="BI16" s="1"/>
      <c r="BL16" s="1"/>
      <c r="BO16" s="1"/>
    </row>
    <row r="17" spans="3:67" x14ac:dyDescent="0.25">
      <c r="C17" s="9" t="s">
        <v>1254</v>
      </c>
      <c r="D17" s="135">
        <v>39056</v>
      </c>
      <c r="E17" s="10" t="s">
        <v>572</v>
      </c>
      <c r="F17" s="25"/>
      <c r="G17" s="25"/>
      <c r="H17" s="25"/>
      <c r="I17" s="25"/>
      <c r="J17" s="25"/>
      <c r="K17" s="136"/>
      <c r="L17" s="25"/>
      <c r="M17" s="25"/>
      <c r="N17" s="137"/>
      <c r="O17" s="1"/>
      <c r="P17" s="100">
        <v>2009</v>
      </c>
      <c r="Q17" s="100" t="s">
        <v>1071</v>
      </c>
      <c r="R17" s="100" t="s">
        <v>1059</v>
      </c>
      <c r="S17" s="114"/>
      <c r="T17" s="100"/>
      <c r="U17" s="14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BB17" s="1"/>
      <c r="BH17" s="1"/>
      <c r="BI17" s="1"/>
      <c r="BL17" s="1"/>
      <c r="BO17" s="1"/>
    </row>
    <row r="18" spans="3:67" x14ac:dyDescent="0.25">
      <c r="C18" s="16" t="s">
        <v>789</v>
      </c>
      <c r="D18" s="143">
        <v>38094</v>
      </c>
      <c r="E18" s="63" t="s">
        <v>794</v>
      </c>
      <c r="F18" s="53">
        <v>45</v>
      </c>
      <c r="G18" s="53">
        <v>1</v>
      </c>
      <c r="H18" s="53">
        <v>2</v>
      </c>
      <c r="I18" s="53">
        <v>36</v>
      </c>
      <c r="J18" s="53">
        <v>112</v>
      </c>
      <c r="K18" s="144">
        <v>0.56599999999999995</v>
      </c>
      <c r="L18" s="53" t="s">
        <v>1200</v>
      </c>
      <c r="M18" s="76" t="s">
        <v>1325</v>
      </c>
      <c r="N18" s="145" t="s">
        <v>1326</v>
      </c>
      <c r="O18" s="1"/>
      <c r="P18" s="100">
        <v>2008</v>
      </c>
      <c r="Q18" s="100" t="s">
        <v>1071</v>
      </c>
      <c r="R18" s="100" t="s">
        <v>1063</v>
      </c>
      <c r="S18" s="114"/>
      <c r="T18" s="100"/>
      <c r="U18" s="14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BB18" s="1"/>
      <c r="BH18" s="1"/>
      <c r="BI18" s="1"/>
      <c r="BL18" s="1"/>
      <c r="BO18" s="1"/>
    </row>
    <row r="19" spans="3:67" x14ac:dyDescent="0.25">
      <c r="D19" s="96"/>
      <c r="E19" s="10"/>
      <c r="F19" s="25"/>
      <c r="G19" s="25"/>
      <c r="H19" s="25"/>
      <c r="I19" s="25"/>
      <c r="J19" s="25"/>
      <c r="K19" s="136"/>
      <c r="L19" s="25"/>
      <c r="M19" s="25"/>
      <c r="N19" s="57"/>
      <c r="O19" s="1"/>
      <c r="P19" s="100">
        <v>2007</v>
      </c>
      <c r="Q19" s="100" t="s">
        <v>1071</v>
      </c>
      <c r="R19" s="100" t="s">
        <v>945</v>
      </c>
      <c r="S19" s="114"/>
      <c r="T19" s="100"/>
      <c r="U19" s="14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BB19" s="1"/>
      <c r="BH19" s="1"/>
      <c r="BI19" s="1"/>
      <c r="BL19" s="1"/>
      <c r="BO19" s="1"/>
    </row>
    <row r="20" spans="3:67" x14ac:dyDescent="0.25">
      <c r="C20" s="12" t="s">
        <v>59</v>
      </c>
      <c r="D20" s="60" t="s">
        <v>1167</v>
      </c>
      <c r="E20" s="13"/>
      <c r="F20" s="24" t="s">
        <v>52</v>
      </c>
      <c r="G20" s="24" t="s">
        <v>53</v>
      </c>
      <c r="H20" s="24" t="s">
        <v>54</v>
      </c>
      <c r="I20" s="24" t="s">
        <v>55</v>
      </c>
      <c r="J20" s="24" t="s">
        <v>56</v>
      </c>
      <c r="K20" s="24" t="s">
        <v>57</v>
      </c>
      <c r="L20" s="24" t="s">
        <v>1168</v>
      </c>
      <c r="M20" s="146" t="s">
        <v>1169</v>
      </c>
      <c r="N20" s="99"/>
      <c r="O20" s="1"/>
      <c r="P20" s="100">
        <v>2006</v>
      </c>
      <c r="Q20" s="100"/>
      <c r="R20" s="100"/>
      <c r="S20" s="114" t="s">
        <v>1121</v>
      </c>
      <c r="T20" s="100"/>
      <c r="U20" s="1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BB20" s="1"/>
      <c r="BH20" s="1"/>
      <c r="BI20" s="1"/>
      <c r="BL20" s="1"/>
      <c r="BO20" s="1"/>
    </row>
    <row r="21" spans="3:67" x14ac:dyDescent="0.25">
      <c r="C21" s="9" t="s">
        <v>465</v>
      </c>
      <c r="D21" s="4" t="s">
        <v>466</v>
      </c>
      <c r="F21" s="25">
        <v>52</v>
      </c>
      <c r="G21" s="25">
        <v>1</v>
      </c>
      <c r="H21" s="25">
        <v>27</v>
      </c>
      <c r="I21" s="25">
        <v>24</v>
      </c>
      <c r="J21" s="25">
        <v>170</v>
      </c>
      <c r="K21" s="136">
        <v>0.51100000000000001</v>
      </c>
      <c r="L21" s="95">
        <v>662.7</v>
      </c>
      <c r="M21" s="147" t="s">
        <v>868</v>
      </c>
      <c r="N21" s="137"/>
      <c r="O21" s="1"/>
      <c r="P21" s="100">
        <v>2005</v>
      </c>
      <c r="Q21" s="110" t="s">
        <v>1069</v>
      </c>
      <c r="R21" s="110" t="s">
        <v>1062</v>
      </c>
      <c r="S21" s="111" t="s">
        <v>1102</v>
      </c>
      <c r="T21" s="110">
        <v>17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BB21" s="1"/>
      <c r="BH21" s="1"/>
      <c r="BI21" s="1"/>
      <c r="BL21" s="1"/>
      <c r="BO21" s="1"/>
    </row>
    <row r="22" spans="3:67" x14ac:dyDescent="0.25">
      <c r="C22" s="9" t="s">
        <v>74</v>
      </c>
      <c r="D22" s="4" t="s">
        <v>815</v>
      </c>
      <c r="F22" s="25">
        <v>19</v>
      </c>
      <c r="G22" s="25">
        <v>0</v>
      </c>
      <c r="H22" s="25">
        <v>0</v>
      </c>
      <c r="I22" s="25">
        <v>9</v>
      </c>
      <c r="J22" s="25">
        <v>51</v>
      </c>
      <c r="K22" s="136">
        <v>0.55400000000000005</v>
      </c>
      <c r="L22" s="95">
        <v>626.29999999999995</v>
      </c>
      <c r="M22" s="147" t="s">
        <v>611</v>
      </c>
      <c r="N22" s="137"/>
      <c r="O22" s="1"/>
      <c r="P22" s="100">
        <v>2004</v>
      </c>
      <c r="Q22" s="112" t="s">
        <v>1070</v>
      </c>
      <c r="R22" s="112" t="s">
        <v>1066</v>
      </c>
      <c r="S22" s="113" t="s">
        <v>1104</v>
      </c>
      <c r="T22" s="11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BB22" s="1"/>
      <c r="BH22" s="1"/>
      <c r="BI22" s="1"/>
      <c r="BL22" s="1"/>
      <c r="BO22" s="1"/>
    </row>
    <row r="23" spans="3:67" x14ac:dyDescent="0.25">
      <c r="C23" s="9" t="s">
        <v>580</v>
      </c>
      <c r="D23" s="4" t="s">
        <v>13</v>
      </c>
      <c r="F23" s="25">
        <v>103</v>
      </c>
      <c r="G23" s="25">
        <v>6</v>
      </c>
      <c r="H23" s="25">
        <v>16</v>
      </c>
      <c r="I23" s="25">
        <v>96</v>
      </c>
      <c r="J23" s="25">
        <v>372</v>
      </c>
      <c r="K23" s="136">
        <v>0.54800000000000004</v>
      </c>
      <c r="L23" s="95">
        <v>294</v>
      </c>
      <c r="M23" s="147" t="s">
        <v>611</v>
      </c>
      <c r="N23" s="137"/>
      <c r="O23" s="1"/>
      <c r="P23" s="100">
        <v>2003</v>
      </c>
      <c r="Q23" s="100" t="s">
        <v>1071</v>
      </c>
      <c r="R23" s="100" t="s">
        <v>1059</v>
      </c>
      <c r="S23" s="114"/>
      <c r="T23" s="100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BB23" s="1"/>
      <c r="BH23" s="1"/>
      <c r="BI23" s="1"/>
      <c r="BL23" s="1"/>
      <c r="BO23" s="1"/>
    </row>
    <row r="24" spans="3:67" x14ac:dyDescent="0.25">
      <c r="C24" s="9" t="s">
        <v>773</v>
      </c>
      <c r="D24" s="4" t="s">
        <v>42</v>
      </c>
      <c r="F24" s="25">
        <v>26</v>
      </c>
      <c r="G24" s="25">
        <v>0</v>
      </c>
      <c r="H24" s="25">
        <v>0</v>
      </c>
      <c r="I24" s="25">
        <v>8</v>
      </c>
      <c r="J24" s="25">
        <v>39</v>
      </c>
      <c r="K24" s="136">
        <v>0.36399999999999999</v>
      </c>
      <c r="L24" s="95">
        <v>265</v>
      </c>
      <c r="M24" s="147" t="s">
        <v>611</v>
      </c>
      <c r="N24" s="137"/>
      <c r="O24" s="1"/>
      <c r="P24" s="100">
        <v>2002</v>
      </c>
      <c r="Q24" s="100"/>
      <c r="R24" s="100"/>
      <c r="S24" s="114" t="s">
        <v>1121</v>
      </c>
      <c r="T24" s="100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BB24" s="1"/>
      <c r="BI24" s="1"/>
      <c r="BL24" s="1"/>
      <c r="BO24" s="1"/>
    </row>
    <row r="25" spans="3:67" x14ac:dyDescent="0.25">
      <c r="C25" s="9" t="s">
        <v>709</v>
      </c>
      <c r="D25" s="4" t="s">
        <v>68</v>
      </c>
      <c r="F25" s="25">
        <v>7</v>
      </c>
      <c r="G25" s="25">
        <v>0</v>
      </c>
      <c r="H25" s="25">
        <v>5</v>
      </c>
      <c r="I25" s="25">
        <v>0</v>
      </c>
      <c r="J25" s="25">
        <v>13</v>
      </c>
      <c r="K25" s="136">
        <v>0.32500000000000001</v>
      </c>
      <c r="L25" s="95">
        <v>201.7</v>
      </c>
      <c r="M25" s="147" t="s">
        <v>611</v>
      </c>
      <c r="N25" s="137"/>
      <c r="O25" s="1"/>
      <c r="P25" s="100">
        <v>2001</v>
      </c>
      <c r="Q25" s="112" t="s">
        <v>1070</v>
      </c>
      <c r="R25" s="112" t="s">
        <v>1057</v>
      </c>
      <c r="S25" s="113"/>
      <c r="T25" s="11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BB25" s="1"/>
      <c r="BI25" s="1"/>
      <c r="BL25" s="1"/>
      <c r="BO25" s="1"/>
    </row>
    <row r="26" spans="3:67" x14ac:dyDescent="0.25">
      <c r="C26" s="142" t="s">
        <v>593</v>
      </c>
      <c r="D26" s="4" t="s">
        <v>27</v>
      </c>
      <c r="F26" s="25">
        <v>5</v>
      </c>
      <c r="G26" s="25">
        <v>0</v>
      </c>
      <c r="H26" s="25">
        <v>6</v>
      </c>
      <c r="I26" s="25">
        <v>0</v>
      </c>
      <c r="J26" s="25">
        <v>10</v>
      </c>
      <c r="K26" s="136">
        <v>0.4</v>
      </c>
      <c r="L26" s="95">
        <v>197.3</v>
      </c>
      <c r="M26" s="147" t="s">
        <v>611</v>
      </c>
      <c r="N26" s="137"/>
      <c r="O26" s="1"/>
      <c r="P26" s="100">
        <v>2000</v>
      </c>
      <c r="Q26" s="100" t="s">
        <v>1071</v>
      </c>
      <c r="R26" s="100" t="s">
        <v>1059</v>
      </c>
      <c r="S26" s="114"/>
      <c r="T26" s="100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BB26" s="1"/>
      <c r="BI26" s="1"/>
      <c r="BL26" s="1"/>
      <c r="BO26" s="1"/>
    </row>
    <row r="27" spans="3:67" x14ac:dyDescent="0.25">
      <c r="C27" s="9" t="s">
        <v>771</v>
      </c>
      <c r="D27" s="4" t="s">
        <v>772</v>
      </c>
      <c r="F27" s="25">
        <v>5</v>
      </c>
      <c r="G27" s="25">
        <v>1</v>
      </c>
      <c r="H27" s="25">
        <v>9</v>
      </c>
      <c r="I27" s="25">
        <v>3</v>
      </c>
      <c r="J27" s="25">
        <v>21</v>
      </c>
      <c r="K27" s="136">
        <v>0.56799999999999995</v>
      </c>
      <c r="L27" s="95">
        <v>119.3</v>
      </c>
      <c r="M27" s="147" t="s">
        <v>611</v>
      </c>
      <c r="N27" s="137"/>
      <c r="O27" s="1"/>
      <c r="P27" s="100">
        <v>1999</v>
      </c>
      <c r="Q27" s="100" t="s">
        <v>1071</v>
      </c>
      <c r="R27" s="100" t="s">
        <v>945</v>
      </c>
      <c r="S27" s="114"/>
      <c r="T27" s="100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BB27" s="1"/>
      <c r="BI27" s="1"/>
      <c r="BL27" s="1"/>
      <c r="BO27" s="1"/>
    </row>
    <row r="28" spans="3:67" x14ac:dyDescent="0.25">
      <c r="C28" s="9" t="s">
        <v>1255</v>
      </c>
      <c r="D28" s="4" t="s">
        <v>42</v>
      </c>
      <c r="F28" s="25">
        <v>11</v>
      </c>
      <c r="G28" s="25">
        <v>0</v>
      </c>
      <c r="H28" s="25">
        <v>1</v>
      </c>
      <c r="I28" s="25">
        <v>0</v>
      </c>
      <c r="J28" s="25">
        <v>22</v>
      </c>
      <c r="K28" s="136">
        <v>0.51200000000000001</v>
      </c>
      <c r="L28" s="95">
        <v>115.3</v>
      </c>
      <c r="M28" s="147" t="s">
        <v>611</v>
      </c>
      <c r="N28" s="137"/>
      <c r="O28" s="1"/>
      <c r="P28" s="100">
        <v>1998</v>
      </c>
      <c r="Q28" s="100" t="s">
        <v>1071</v>
      </c>
      <c r="R28" s="100" t="s">
        <v>1063</v>
      </c>
      <c r="S28" s="114"/>
      <c r="T28" s="100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BB28" s="1"/>
      <c r="BI28" s="1"/>
      <c r="BL28" s="1"/>
      <c r="BO28" s="1"/>
    </row>
    <row r="29" spans="3:67" x14ac:dyDescent="0.25">
      <c r="C29" s="9" t="s">
        <v>591</v>
      </c>
      <c r="D29" s="4" t="s">
        <v>33</v>
      </c>
      <c r="F29" s="25">
        <v>5</v>
      </c>
      <c r="G29" s="25">
        <v>0</v>
      </c>
      <c r="H29" s="25">
        <v>0</v>
      </c>
      <c r="I29" s="25">
        <v>1</v>
      </c>
      <c r="J29" s="25">
        <v>4</v>
      </c>
      <c r="K29" s="136">
        <v>0.36399999999999999</v>
      </c>
      <c r="L29" s="95">
        <v>95.3</v>
      </c>
      <c r="M29" s="147" t="s">
        <v>611</v>
      </c>
      <c r="N29" s="137"/>
      <c r="O29" s="1"/>
      <c r="P29" s="100">
        <v>1997</v>
      </c>
      <c r="Q29" s="112" t="s">
        <v>1070</v>
      </c>
      <c r="R29" s="112" t="s">
        <v>1065</v>
      </c>
      <c r="S29" s="113"/>
      <c r="T29" s="11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BB29" s="1"/>
      <c r="BI29" s="1"/>
      <c r="BL29" s="1"/>
      <c r="BO29" s="1"/>
    </row>
    <row r="30" spans="3:67" x14ac:dyDescent="0.25">
      <c r="C30" s="9" t="s">
        <v>721</v>
      </c>
      <c r="D30" s="4" t="s">
        <v>49</v>
      </c>
      <c r="F30" s="25">
        <v>5</v>
      </c>
      <c r="G30" s="25">
        <v>0</v>
      </c>
      <c r="H30" s="25">
        <v>0</v>
      </c>
      <c r="I30" s="25">
        <v>2</v>
      </c>
      <c r="J30" s="25">
        <v>11</v>
      </c>
      <c r="K30" s="136">
        <v>0.40699999999999997</v>
      </c>
      <c r="L30" s="95">
        <v>87.7</v>
      </c>
      <c r="M30" s="147" t="s">
        <v>611</v>
      </c>
      <c r="N30" s="137"/>
      <c r="O30" s="1"/>
      <c r="P30" s="100">
        <v>1996</v>
      </c>
      <c r="Q30" s="112" t="s">
        <v>1070</v>
      </c>
      <c r="R30" s="112" t="s">
        <v>1057</v>
      </c>
      <c r="S30" s="113"/>
      <c r="T30" s="112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B30" s="1"/>
      <c r="BI30" s="1"/>
      <c r="BL30" s="1"/>
      <c r="BO30" s="1"/>
    </row>
    <row r="31" spans="3:67" x14ac:dyDescent="0.25">
      <c r="C31" s="9" t="s">
        <v>753</v>
      </c>
      <c r="D31" s="4" t="s">
        <v>13</v>
      </c>
      <c r="F31" s="25">
        <v>5</v>
      </c>
      <c r="G31" s="25">
        <v>0</v>
      </c>
      <c r="H31" s="25">
        <v>3</v>
      </c>
      <c r="I31" s="25">
        <v>0</v>
      </c>
      <c r="J31" s="25">
        <v>5</v>
      </c>
      <c r="K31" s="136">
        <v>0.38500000000000001</v>
      </c>
      <c r="L31" s="95">
        <v>69.3</v>
      </c>
      <c r="M31" s="147" t="s">
        <v>611</v>
      </c>
      <c r="N31" s="137"/>
      <c r="O31" s="1"/>
      <c r="P31" s="100">
        <v>1995</v>
      </c>
      <c r="Q31" s="112" t="s">
        <v>1070</v>
      </c>
      <c r="R31" s="112" t="s">
        <v>1056</v>
      </c>
      <c r="S31" s="113"/>
      <c r="T31" s="112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BB31" s="1"/>
      <c r="BI31" s="1"/>
      <c r="BL31" s="1"/>
      <c r="BO31" s="1"/>
    </row>
    <row r="32" spans="3:67" x14ac:dyDescent="0.25">
      <c r="C32" s="9" t="s">
        <v>608</v>
      </c>
      <c r="D32" s="4" t="s">
        <v>33</v>
      </c>
      <c r="F32" s="25">
        <v>5</v>
      </c>
      <c r="G32" s="25">
        <v>0</v>
      </c>
      <c r="H32" s="25">
        <v>1</v>
      </c>
      <c r="I32" s="25">
        <v>0</v>
      </c>
      <c r="J32" s="25">
        <v>2</v>
      </c>
      <c r="K32" s="136">
        <v>0.5</v>
      </c>
      <c r="L32" s="95">
        <v>19.7</v>
      </c>
      <c r="M32" s="147" t="s">
        <v>611</v>
      </c>
      <c r="N32" s="137"/>
      <c r="O32" s="1"/>
      <c r="P32" s="100">
        <v>1994</v>
      </c>
      <c r="Q32" s="100" t="s">
        <v>1071</v>
      </c>
      <c r="R32" s="100" t="s">
        <v>1059</v>
      </c>
      <c r="S32" s="114"/>
      <c r="T32" s="100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BB32" s="1"/>
      <c r="BI32" s="1"/>
      <c r="BL32" s="1"/>
      <c r="BO32" s="1"/>
    </row>
    <row r="33" spans="1:67" x14ac:dyDescent="0.25">
      <c r="C33" s="9" t="s">
        <v>774</v>
      </c>
      <c r="D33" s="4" t="s">
        <v>775</v>
      </c>
      <c r="F33" s="25"/>
      <c r="G33" s="25"/>
      <c r="H33" s="25"/>
      <c r="I33" s="25"/>
      <c r="J33" s="25"/>
      <c r="K33" s="136"/>
      <c r="L33" s="95">
        <v>16</v>
      </c>
      <c r="M33" s="147" t="s">
        <v>815</v>
      </c>
      <c r="N33" s="137"/>
      <c r="O33" s="1"/>
      <c r="P33" s="100">
        <v>1993</v>
      </c>
      <c r="Q33" s="100" t="s">
        <v>1071</v>
      </c>
      <c r="R33" s="100" t="s">
        <v>1066</v>
      </c>
      <c r="S33" s="114"/>
      <c r="T33" s="100">
        <v>12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BB33" s="1"/>
      <c r="BI33" s="1"/>
      <c r="BL33" s="1"/>
      <c r="BO33" s="1"/>
    </row>
    <row r="34" spans="1:67" x14ac:dyDescent="0.25">
      <c r="C34" s="9" t="s">
        <v>1252</v>
      </c>
      <c r="D34" s="4" t="s">
        <v>815</v>
      </c>
      <c r="F34" s="25"/>
      <c r="G34" s="25"/>
      <c r="H34" s="25"/>
      <c r="I34" s="25"/>
      <c r="J34" s="25"/>
      <c r="K34" s="136"/>
      <c r="L34" s="95">
        <v>3.7</v>
      </c>
      <c r="M34" s="147" t="s">
        <v>1308</v>
      </c>
      <c r="N34" s="137"/>
      <c r="O34" s="1"/>
      <c r="P34" s="100">
        <v>1992</v>
      </c>
      <c r="Q34" s="100"/>
      <c r="R34" s="100"/>
      <c r="S34" s="114" t="s">
        <v>1121</v>
      </c>
      <c r="T34" s="100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BB34" s="1"/>
      <c r="BI34" s="1"/>
      <c r="BL34" s="1"/>
      <c r="BO34" s="1"/>
    </row>
    <row r="35" spans="1:67" x14ac:dyDescent="0.25">
      <c r="C35" s="9" t="s">
        <v>1253</v>
      </c>
      <c r="D35" s="4" t="s">
        <v>33</v>
      </c>
      <c r="F35" s="25"/>
      <c r="G35" s="25"/>
      <c r="H35" s="25"/>
      <c r="I35" s="25"/>
      <c r="J35" s="25"/>
      <c r="K35" s="136"/>
      <c r="L35" s="95">
        <v>0.7</v>
      </c>
      <c r="M35" s="147" t="s">
        <v>1308</v>
      </c>
      <c r="N35" s="137"/>
      <c r="O35" s="1"/>
      <c r="P35" s="100">
        <v>1991</v>
      </c>
      <c r="Q35" s="100" t="s">
        <v>1071</v>
      </c>
      <c r="R35" s="100" t="s">
        <v>1063</v>
      </c>
      <c r="S35" s="114"/>
      <c r="T35" s="100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BB35" s="1"/>
      <c r="BI35" s="1"/>
      <c r="BL35" s="1"/>
      <c r="BO35" s="1"/>
    </row>
    <row r="36" spans="1:67" x14ac:dyDescent="0.25">
      <c r="C36" s="16" t="s">
        <v>1254</v>
      </c>
      <c r="D36" s="63" t="s">
        <v>573</v>
      </c>
      <c r="E36" s="19"/>
      <c r="F36" s="53"/>
      <c r="G36" s="53"/>
      <c r="H36" s="53"/>
      <c r="I36" s="53"/>
      <c r="J36" s="53"/>
      <c r="K36" s="144"/>
      <c r="L36" s="149"/>
      <c r="M36" s="150" t="s">
        <v>852</v>
      </c>
      <c r="N36" s="151"/>
      <c r="O36" s="1"/>
      <c r="P36" s="100">
        <v>1990</v>
      </c>
      <c r="Q36" s="100" t="s">
        <v>1071</v>
      </c>
      <c r="R36" s="100" t="s">
        <v>1064</v>
      </c>
      <c r="S36" s="114" t="s">
        <v>1114</v>
      </c>
      <c r="T36" s="100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BB36" s="1"/>
      <c r="BI36" s="1"/>
      <c r="BL36" s="1"/>
      <c r="BO36" s="1"/>
    </row>
    <row r="37" spans="1:67" x14ac:dyDescent="0.25">
      <c r="F37" s="25"/>
      <c r="G37" s="25"/>
      <c r="H37" s="25"/>
      <c r="I37" s="25"/>
      <c r="J37" s="25"/>
      <c r="K37" s="25"/>
      <c r="L37" s="25"/>
      <c r="M37" s="25"/>
      <c r="N37" s="57"/>
      <c r="O37" s="1"/>
      <c r="P37" s="100">
        <v>1989</v>
      </c>
      <c r="Q37" s="112" t="s">
        <v>1070</v>
      </c>
      <c r="R37" s="112" t="s">
        <v>1066</v>
      </c>
      <c r="S37" s="113"/>
      <c r="T37" s="112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BB37" s="1"/>
      <c r="BI37" s="1"/>
      <c r="BL37" s="1"/>
      <c r="BO37" s="1"/>
    </row>
    <row r="38" spans="1:67" x14ac:dyDescent="0.25">
      <c r="C38" s="12" t="s">
        <v>1171</v>
      </c>
      <c r="D38" s="60" t="s">
        <v>1131</v>
      </c>
      <c r="E38" s="20"/>
      <c r="F38" s="24" t="s">
        <v>52</v>
      </c>
      <c r="G38" s="24" t="s">
        <v>53</v>
      </c>
      <c r="H38" s="24" t="s">
        <v>54</v>
      </c>
      <c r="I38" s="24" t="s">
        <v>55</v>
      </c>
      <c r="J38" s="24" t="s">
        <v>56</v>
      </c>
      <c r="K38" s="24" t="s">
        <v>57</v>
      </c>
      <c r="L38" s="24" t="s">
        <v>1168</v>
      </c>
      <c r="M38" s="60">
        <v>2024</v>
      </c>
      <c r="N38" s="152" t="s">
        <v>1167</v>
      </c>
      <c r="O38" s="1"/>
      <c r="P38" s="100">
        <v>1988</v>
      </c>
      <c r="Q38" s="100" t="s">
        <v>1071</v>
      </c>
      <c r="R38" s="100" t="s">
        <v>1059</v>
      </c>
      <c r="S38" s="114"/>
      <c r="T38" s="100">
        <v>8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BB38" s="1"/>
      <c r="BI38" s="1"/>
      <c r="BL38" s="1"/>
      <c r="BO38" s="1"/>
    </row>
    <row r="39" spans="1:67" x14ac:dyDescent="0.25">
      <c r="C39" s="9" t="s">
        <v>605</v>
      </c>
      <c r="D39" s="27">
        <v>37836</v>
      </c>
      <c r="E39" s="4" t="s">
        <v>572</v>
      </c>
      <c r="F39" s="25">
        <v>89</v>
      </c>
      <c r="G39" s="25">
        <v>9</v>
      </c>
      <c r="H39" s="25">
        <v>7</v>
      </c>
      <c r="I39" s="25">
        <v>114</v>
      </c>
      <c r="J39" s="25">
        <v>491</v>
      </c>
      <c r="K39" s="136">
        <v>0.754</v>
      </c>
      <c r="L39" s="95">
        <v>393</v>
      </c>
      <c r="M39" s="4" t="s">
        <v>42</v>
      </c>
      <c r="N39" s="37" t="s">
        <v>573</v>
      </c>
      <c r="O39" s="1"/>
      <c r="P39" s="100">
        <v>1987</v>
      </c>
      <c r="Q39" s="100"/>
      <c r="R39" s="100"/>
      <c r="S39" s="114" t="s">
        <v>1121</v>
      </c>
      <c r="T39" s="100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BB39" s="1"/>
      <c r="BI39" s="1"/>
      <c r="BL39" s="1"/>
      <c r="BO39" s="1"/>
    </row>
    <row r="40" spans="1:67" x14ac:dyDescent="0.25">
      <c r="C40" s="9" t="s">
        <v>566</v>
      </c>
      <c r="D40" s="27">
        <v>36074</v>
      </c>
      <c r="E40" s="4" t="s">
        <v>15</v>
      </c>
      <c r="F40" s="25">
        <v>88</v>
      </c>
      <c r="G40" s="25">
        <v>4</v>
      </c>
      <c r="H40" s="25">
        <v>11</v>
      </c>
      <c r="I40" s="25">
        <v>36</v>
      </c>
      <c r="J40" s="25">
        <v>224</v>
      </c>
      <c r="K40" s="136">
        <v>0.50700000000000001</v>
      </c>
      <c r="L40" s="95">
        <v>150</v>
      </c>
      <c r="M40" s="4" t="s">
        <v>737</v>
      </c>
      <c r="N40" s="37" t="s">
        <v>26</v>
      </c>
      <c r="O40" s="1"/>
      <c r="P40" s="100">
        <v>1986</v>
      </c>
      <c r="Q40" s="110" t="s">
        <v>1069</v>
      </c>
      <c r="R40" s="110" t="s">
        <v>1064</v>
      </c>
      <c r="S40" s="111" t="s">
        <v>1111</v>
      </c>
      <c r="T40" s="110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BB40" s="1"/>
      <c r="BI40" s="1"/>
      <c r="BL40" s="1"/>
      <c r="BO40" s="1"/>
    </row>
    <row r="41" spans="1:67" x14ac:dyDescent="0.25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57"/>
      <c r="O41" s="1"/>
      <c r="P41" s="100">
        <v>1985</v>
      </c>
      <c r="Q41" s="110" t="s">
        <v>1069</v>
      </c>
      <c r="R41" s="110" t="s">
        <v>1066</v>
      </c>
      <c r="S41" s="111" t="s">
        <v>123</v>
      </c>
      <c r="T41" s="110">
        <v>10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BB41" s="1"/>
      <c r="BI41" s="1"/>
      <c r="BL41" s="1"/>
      <c r="BO41" s="1"/>
    </row>
    <row r="42" spans="1:67" x14ac:dyDescent="0.25">
      <c r="D42" s="1"/>
      <c r="F42" s="1"/>
      <c r="G42" s="1"/>
      <c r="H42" s="1"/>
      <c r="I42" s="1"/>
      <c r="J42" s="1"/>
      <c r="K42" s="1"/>
      <c r="L42" s="1"/>
      <c r="M42" s="1"/>
      <c r="N42" s="25"/>
      <c r="O42" s="1"/>
      <c r="P42" s="100">
        <v>1984</v>
      </c>
      <c r="Q42" s="112" t="s">
        <v>1070</v>
      </c>
      <c r="R42" s="112" t="s">
        <v>945</v>
      </c>
      <c r="S42" s="113"/>
      <c r="T42" s="112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BB42" s="1"/>
      <c r="BI42" s="1"/>
      <c r="BL42" s="1"/>
      <c r="BO42" s="1"/>
    </row>
    <row r="43" spans="1:67" x14ac:dyDescent="0.25">
      <c r="D43" s="1"/>
      <c r="F43" s="1"/>
      <c r="G43" s="1"/>
      <c r="H43" s="1"/>
      <c r="I43" s="1"/>
      <c r="J43" s="1"/>
      <c r="K43" s="1"/>
      <c r="L43" s="1"/>
      <c r="M43" s="1"/>
      <c r="N43" s="25"/>
      <c r="O43" s="1"/>
      <c r="P43" s="100">
        <v>1983</v>
      </c>
      <c r="Q43" s="100" t="s">
        <v>1071</v>
      </c>
      <c r="R43" s="100" t="s">
        <v>1059</v>
      </c>
      <c r="S43" s="114"/>
      <c r="T43" s="100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BB43" s="1"/>
      <c r="BI43" s="1"/>
      <c r="BL43" s="1"/>
      <c r="BO43" s="1"/>
    </row>
    <row r="44" spans="1:67" x14ac:dyDescent="0.25">
      <c r="D44" s="1"/>
      <c r="F44" s="1"/>
      <c r="G44" s="1"/>
      <c r="H44" s="1"/>
      <c r="I44" s="1"/>
      <c r="J44" s="1"/>
      <c r="K44" s="1"/>
      <c r="L44" s="1"/>
      <c r="M44" s="1"/>
      <c r="N44" s="25"/>
      <c r="O44" s="1"/>
      <c r="P44" s="100">
        <v>1982</v>
      </c>
      <c r="Q44" s="100" t="s">
        <v>1071</v>
      </c>
      <c r="R44" s="100" t="s">
        <v>945</v>
      </c>
      <c r="S44" s="114"/>
      <c r="T44" s="100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BB44" s="1"/>
      <c r="BI44" s="1"/>
      <c r="BL44" s="1"/>
      <c r="BO44" s="1"/>
    </row>
    <row r="45" spans="1:67" x14ac:dyDescent="0.25">
      <c r="A45"/>
      <c r="D45" s="1"/>
      <c r="F45" s="1"/>
      <c r="G45" s="1"/>
      <c r="H45" s="1"/>
      <c r="I45" s="1"/>
      <c r="J45" s="1"/>
      <c r="K45" s="1"/>
      <c r="L45" s="1"/>
      <c r="M45" s="1"/>
      <c r="N45" s="25"/>
      <c r="O45" s="1"/>
      <c r="P45" s="100">
        <v>1981</v>
      </c>
      <c r="Q45" s="100" t="s">
        <v>1071</v>
      </c>
      <c r="R45" s="100" t="s">
        <v>945</v>
      </c>
      <c r="S45" s="114"/>
      <c r="T45" s="100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BB45" s="1"/>
      <c r="BI45" s="1"/>
      <c r="BL45" s="1"/>
      <c r="BO45" s="1"/>
    </row>
    <row r="46" spans="1:67" x14ac:dyDescent="0.25">
      <c r="A46"/>
      <c r="C46" s="4"/>
      <c r="E46" s="4"/>
      <c r="F46" s="25"/>
      <c r="G46" s="25"/>
      <c r="H46" s="25"/>
      <c r="N46" s="25"/>
      <c r="O46" s="1"/>
      <c r="P46" s="100">
        <v>1980</v>
      </c>
      <c r="Q46" s="112" t="s">
        <v>1070</v>
      </c>
      <c r="R46" s="112" t="s">
        <v>1066</v>
      </c>
      <c r="S46" s="113"/>
      <c r="T46" s="112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BB46" s="1"/>
      <c r="BI46" s="1"/>
      <c r="BL46" s="1"/>
      <c r="BO46" s="1"/>
    </row>
    <row r="47" spans="1:67" x14ac:dyDescent="0.25">
      <c r="A47"/>
      <c r="C47" s="4"/>
      <c r="E47" s="4"/>
      <c r="F47" s="25"/>
      <c r="G47" s="25"/>
      <c r="H47" s="25"/>
      <c r="N47" s="25"/>
      <c r="O47" s="1"/>
      <c r="P47" s="100">
        <v>1979</v>
      </c>
      <c r="Q47" s="112" t="s">
        <v>1070</v>
      </c>
      <c r="R47" s="112" t="s">
        <v>945</v>
      </c>
      <c r="S47" s="113"/>
      <c r="T47" s="112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BB47" s="1"/>
      <c r="BI47" s="1"/>
      <c r="BL47" s="1"/>
      <c r="BO47" s="1"/>
    </row>
    <row r="48" spans="1:67" x14ac:dyDescent="0.25">
      <c r="A48"/>
      <c r="C48" s="4"/>
      <c r="E48" s="4"/>
      <c r="F48" s="25"/>
      <c r="G48" s="25"/>
      <c r="H48" s="25"/>
      <c r="N48" s="25"/>
      <c r="O48" s="1"/>
      <c r="Q48" s="3"/>
      <c r="R48" s="3"/>
      <c r="T48" s="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BB48" s="1"/>
      <c r="BI48" s="1"/>
      <c r="BL48" s="1"/>
      <c r="BO48" s="1"/>
    </row>
    <row r="49" spans="1:61" x14ac:dyDescent="0.25">
      <c r="A49"/>
      <c r="C49" s="4"/>
      <c r="E49" s="4"/>
      <c r="F49" s="25"/>
      <c r="G49" s="25"/>
      <c r="H49" s="25"/>
      <c r="N49" s="25"/>
      <c r="O49" s="1"/>
      <c r="Q49" s="3"/>
      <c r="R49" s="3"/>
      <c r="T49" s="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BB49" s="1"/>
      <c r="BI49" s="1"/>
    </row>
    <row r="50" spans="1:61" x14ac:dyDescent="0.25">
      <c r="A50"/>
      <c r="C50" s="4"/>
      <c r="E50" s="4"/>
      <c r="F50" s="25"/>
      <c r="G50" s="25"/>
      <c r="H50" s="25"/>
      <c r="N50" s="25"/>
      <c r="O50" s="1"/>
      <c r="Q50" s="3"/>
      <c r="R50" s="3"/>
      <c r="T50" s="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BB50" s="1"/>
      <c r="BI50" s="1"/>
    </row>
    <row r="51" spans="1:61" x14ac:dyDescent="0.25">
      <c r="A51"/>
      <c r="C51" s="4"/>
      <c r="E51" s="4"/>
      <c r="F51" s="25"/>
      <c r="G51" s="25"/>
      <c r="H51" s="25"/>
      <c r="N51" s="25"/>
      <c r="O51" s="1"/>
      <c r="Q51" s="3"/>
      <c r="R51" s="3"/>
      <c r="T51" s="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B51" s="1"/>
      <c r="BI51" s="1"/>
    </row>
    <row r="52" spans="1:61" x14ac:dyDescent="0.25">
      <c r="A52"/>
      <c r="C52" s="4"/>
      <c r="E52" s="4"/>
      <c r="F52" s="25"/>
      <c r="G52" s="25"/>
      <c r="H52" s="25"/>
      <c r="N52" s="25"/>
      <c r="O52" s="1"/>
      <c r="Q52" s="3"/>
      <c r="R52" s="3"/>
      <c r="T52" s="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B52" s="1"/>
      <c r="BI52" s="1"/>
    </row>
    <row r="53" spans="1:61" x14ac:dyDescent="0.25">
      <c r="A53"/>
      <c r="C53" s="4"/>
      <c r="E53" s="4"/>
      <c r="F53" s="25"/>
      <c r="G53" s="25"/>
      <c r="H53" s="25"/>
      <c r="N53" s="25"/>
      <c r="O53" s="1"/>
      <c r="Q53" s="3"/>
      <c r="R53" s="3"/>
      <c r="T53" s="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B53" s="1"/>
      <c r="BI53" s="1"/>
    </row>
    <row r="54" spans="1:61" x14ac:dyDescent="0.25">
      <c r="A54"/>
      <c r="C54" s="4"/>
      <c r="E54" s="4"/>
      <c r="F54" s="25"/>
      <c r="G54" s="25"/>
      <c r="H54" s="25"/>
      <c r="N54" s="25"/>
      <c r="O54" s="1"/>
      <c r="Q54" s="3"/>
      <c r="R54" s="3"/>
      <c r="T54" s="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B54" s="1"/>
      <c r="BI54" s="1"/>
    </row>
    <row r="55" spans="1:61" x14ac:dyDescent="0.25">
      <c r="A55" s="2"/>
      <c r="C55" s="4"/>
      <c r="E55" s="4"/>
      <c r="F55" s="25"/>
      <c r="G55" s="25"/>
      <c r="H55" s="25"/>
      <c r="N55" s="25"/>
      <c r="O55" s="1"/>
      <c r="Q55" s="3"/>
      <c r="R55" s="3"/>
      <c r="T55" s="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B55" s="1"/>
      <c r="BI55" s="1"/>
    </row>
    <row r="56" spans="1:61" x14ac:dyDescent="0.25">
      <c r="A56" s="2"/>
      <c r="C56" s="4"/>
      <c r="E56" s="4"/>
      <c r="F56" s="25"/>
      <c r="G56" s="25"/>
      <c r="H56" s="25"/>
      <c r="N56" s="25"/>
      <c r="O56" s="1"/>
      <c r="Q56" s="3"/>
      <c r="R56" s="3"/>
      <c r="T56" s="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B56" s="1"/>
      <c r="BI56" s="1"/>
    </row>
    <row r="57" spans="1:61" x14ac:dyDescent="0.25">
      <c r="A57" s="2"/>
      <c r="C57" s="4"/>
      <c r="E57" s="4"/>
      <c r="F57" s="25"/>
      <c r="G57" s="25"/>
      <c r="H57" s="25"/>
      <c r="N57" s="25"/>
      <c r="O57" s="1"/>
      <c r="Q57" s="3"/>
      <c r="R57" s="3"/>
      <c r="T57" s="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B57" s="1"/>
      <c r="BI57" s="1"/>
    </row>
    <row r="58" spans="1:61" x14ac:dyDescent="0.25">
      <c r="A58" s="2"/>
      <c r="C58" s="7"/>
      <c r="D58" s="7"/>
      <c r="E58" s="7"/>
      <c r="N58" s="25"/>
      <c r="O58" s="1"/>
      <c r="Q58" s="3"/>
      <c r="R58" s="3"/>
      <c r="T58" s="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BB58" s="1"/>
      <c r="BI58" s="1"/>
    </row>
    <row r="59" spans="1:61" ht="15.75" x14ac:dyDescent="0.25">
      <c r="A59" s="153"/>
      <c r="C59" s="7"/>
      <c r="D59" s="7"/>
      <c r="E59" s="7"/>
      <c r="N59" s="25"/>
      <c r="O59" s="1"/>
      <c r="Q59" s="3"/>
      <c r="R59" s="3"/>
      <c r="T59" s="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B59" s="1"/>
      <c r="BI59" s="1"/>
    </row>
    <row r="60" spans="1:61" x14ac:dyDescent="0.25">
      <c r="A60"/>
      <c r="B60"/>
      <c r="C60" s="7"/>
      <c r="D60" s="7"/>
      <c r="E60" s="7"/>
      <c r="N60" s="25"/>
      <c r="O60" s="1"/>
      <c r="Q60" s="3"/>
      <c r="R60" s="3"/>
      <c r="T60" s="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BB60" s="1"/>
      <c r="BI60" s="1"/>
    </row>
    <row r="61" spans="1:61" x14ac:dyDescent="0.25">
      <c r="A61"/>
      <c r="B61"/>
      <c r="C61" s="7"/>
      <c r="D61" s="7"/>
      <c r="E61" s="7"/>
      <c r="N61" s="25"/>
      <c r="O61" s="1"/>
      <c r="Q61" s="3"/>
      <c r="R61" s="3"/>
      <c r="T61" s="3"/>
      <c r="U61" s="1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BB61" s="1"/>
      <c r="BI61" s="1"/>
    </row>
    <row r="62" spans="1:61" x14ac:dyDescent="0.25">
      <c r="A62"/>
      <c r="B62"/>
      <c r="C62" s="7"/>
      <c r="D62" s="7"/>
      <c r="E62" s="7"/>
      <c r="N62" s="25"/>
      <c r="O62" s="1"/>
      <c r="Q62" s="3"/>
      <c r="R62" s="3"/>
      <c r="T62" s="3"/>
      <c r="U62" s="1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BB62" s="1"/>
      <c r="BI62" s="1"/>
    </row>
    <row r="63" spans="1:61" x14ac:dyDescent="0.25">
      <c r="A63"/>
      <c r="B63"/>
      <c r="C63" s="7"/>
      <c r="D63" s="7"/>
      <c r="E63" s="7"/>
      <c r="N63" s="25"/>
      <c r="O63" s="1"/>
      <c r="Q63" s="3"/>
      <c r="R63" s="3"/>
      <c r="T63" s="7"/>
      <c r="U63" s="1"/>
      <c r="V63" s="1"/>
      <c r="W63" s="1"/>
      <c r="X63" s="1"/>
      <c r="Z63" s="1"/>
      <c r="AI63" s="1"/>
      <c r="AJ63" s="1"/>
      <c r="BB63" s="1"/>
      <c r="BI63" s="1"/>
    </row>
    <row r="64" spans="1:61" x14ac:dyDescent="0.25">
      <c r="A64"/>
      <c r="B64"/>
      <c r="C64" s="7"/>
      <c r="D64" s="7"/>
      <c r="E64" s="7"/>
      <c r="J64" s="25"/>
      <c r="K64" s="25"/>
      <c r="L64" s="25"/>
      <c r="N64" s="25"/>
      <c r="O64" s="1"/>
      <c r="Q64" s="3"/>
      <c r="R64" s="3"/>
      <c r="T64" s="7"/>
      <c r="U64" s="1"/>
      <c r="V64" s="1"/>
      <c r="W64" s="1"/>
      <c r="X64" s="1"/>
      <c r="Z64" s="1"/>
      <c r="AI64" s="1"/>
      <c r="AJ64" s="1"/>
      <c r="BB64" s="1"/>
      <c r="BI64" s="1"/>
    </row>
    <row r="65" spans="1:67" x14ac:dyDescent="0.25">
      <c r="A65"/>
      <c r="B65"/>
      <c r="C65" s="7"/>
      <c r="D65" s="7"/>
      <c r="E65" s="7"/>
      <c r="J65" s="25"/>
      <c r="K65" s="25"/>
      <c r="L65" s="25"/>
      <c r="N65" s="25"/>
      <c r="O65" s="1"/>
      <c r="Q65" s="3"/>
      <c r="R65" s="3"/>
      <c r="T65" s="7"/>
      <c r="U65" s="1"/>
      <c r="V65" s="1"/>
      <c r="W65" s="1"/>
      <c r="X65" s="1"/>
      <c r="Z65" s="1"/>
      <c r="AI65" s="1"/>
      <c r="AJ65" s="1"/>
      <c r="BB65" s="1"/>
      <c r="BI65" s="1"/>
    </row>
    <row r="66" spans="1:67" x14ac:dyDescent="0.25">
      <c r="A66"/>
      <c r="B66"/>
      <c r="C66" s="7"/>
      <c r="D66" s="7"/>
      <c r="E66" s="7"/>
      <c r="J66" s="25"/>
      <c r="K66" s="25"/>
      <c r="L66" s="25"/>
      <c r="N66" s="25"/>
      <c r="O66" s="1"/>
      <c r="Q66" s="3"/>
      <c r="R66" s="3"/>
      <c r="T66" s="7"/>
      <c r="U66" s="1"/>
      <c r="V66" s="1"/>
      <c r="W66" s="1"/>
      <c r="X66" s="1"/>
      <c r="Z66" s="1"/>
      <c r="AI66" s="1"/>
      <c r="AJ66" s="1"/>
      <c r="BB66" s="1"/>
      <c r="BI66" s="1"/>
      <c r="BL66" s="1"/>
      <c r="BO66" s="1"/>
    </row>
    <row r="67" spans="1:67" x14ac:dyDescent="0.25">
      <c r="A67"/>
      <c r="B67"/>
      <c r="C67" s="7"/>
      <c r="D67" s="7"/>
      <c r="E67" s="7"/>
      <c r="J67" s="25"/>
      <c r="K67" s="25"/>
      <c r="L67" s="25"/>
      <c r="N67" s="25"/>
      <c r="O67" s="1"/>
      <c r="Q67" s="3"/>
      <c r="R67" s="3"/>
      <c r="T67" s="7"/>
      <c r="U67" s="1"/>
      <c r="V67" s="1"/>
      <c r="W67" s="1"/>
      <c r="X67" s="1"/>
      <c r="Z67" s="1"/>
      <c r="AI67" s="1"/>
      <c r="AJ67" s="1"/>
      <c r="BB67" s="1"/>
      <c r="BI67" s="1"/>
      <c r="BL67" s="1"/>
      <c r="BO67" s="1"/>
    </row>
    <row r="68" spans="1:67" x14ac:dyDescent="0.25">
      <c r="A68"/>
      <c r="B68"/>
      <c r="C68" s="7"/>
      <c r="D68" s="7"/>
      <c r="E68" s="7"/>
      <c r="J68" s="25"/>
      <c r="K68" s="25"/>
      <c r="L68" s="25"/>
      <c r="N68" s="25"/>
      <c r="O68" s="1"/>
      <c r="Q68" s="3"/>
      <c r="R68" s="3"/>
      <c r="T68" s="7"/>
      <c r="U68" s="1"/>
      <c r="V68" s="1"/>
      <c r="W68" s="1"/>
      <c r="X68" s="1"/>
      <c r="AI68" s="1"/>
      <c r="AJ68" s="1"/>
      <c r="BB68" s="1"/>
      <c r="BI68" s="1"/>
      <c r="BL68" s="1"/>
      <c r="BO68" s="1"/>
    </row>
    <row r="69" spans="1:67" x14ac:dyDescent="0.25">
      <c r="A69"/>
      <c r="B69"/>
      <c r="C69" s="7"/>
      <c r="D69" s="7"/>
      <c r="E69" s="7"/>
      <c r="J69" s="25"/>
      <c r="K69" s="25"/>
      <c r="L69" s="25"/>
      <c r="N69" s="25"/>
      <c r="O69" s="1"/>
      <c r="Q69" s="3"/>
      <c r="R69" s="3"/>
      <c r="T69" s="7"/>
      <c r="U69" s="1"/>
      <c r="V69" s="1"/>
      <c r="W69" s="1"/>
      <c r="X69" s="1"/>
      <c r="AI69" s="1"/>
      <c r="AJ69" s="1"/>
      <c r="BB69" s="1"/>
      <c r="BI69" s="1"/>
      <c r="BL69" s="1"/>
      <c r="BO69" s="1"/>
    </row>
    <row r="70" spans="1:67" x14ac:dyDescent="0.25">
      <c r="A70"/>
      <c r="B70"/>
      <c r="C70" s="7"/>
      <c r="D70" s="7"/>
      <c r="E70" s="7"/>
      <c r="J70" s="25"/>
      <c r="K70" s="25"/>
      <c r="L70" s="25"/>
      <c r="N70" s="25"/>
      <c r="O70" s="1"/>
      <c r="P70" s="1"/>
      <c r="Q70" s="1"/>
      <c r="R70" s="1"/>
      <c r="S70" s="1"/>
      <c r="T70" s="2"/>
      <c r="U70" s="1"/>
      <c r="V70" s="1"/>
      <c r="W70" s="1"/>
      <c r="X70" s="1"/>
      <c r="AI70" s="1"/>
      <c r="AJ70" s="1"/>
      <c r="BB70" s="1"/>
      <c r="BI70" s="1"/>
      <c r="BL70" s="1"/>
      <c r="BO70" s="1"/>
    </row>
    <row r="71" spans="1:67" x14ac:dyDescent="0.25">
      <c r="A71"/>
      <c r="B71"/>
      <c r="C71" s="7"/>
      <c r="D71" s="7"/>
      <c r="E71" s="7"/>
      <c r="J71" s="25"/>
      <c r="K71" s="25"/>
      <c r="L71" s="25"/>
      <c r="N71" s="25"/>
      <c r="O71" s="1"/>
      <c r="P71" s="1"/>
      <c r="Q71" s="1"/>
      <c r="R71" s="1"/>
      <c r="S71" s="1"/>
      <c r="T71" s="2"/>
      <c r="U71" s="1"/>
      <c r="V71" s="1"/>
      <c r="W71" s="1"/>
      <c r="X71" s="1"/>
      <c r="AI71" s="1"/>
      <c r="AJ71" s="1"/>
      <c r="BB71" s="1"/>
      <c r="BI71" s="1"/>
      <c r="BL71" s="1"/>
      <c r="BO71" s="1"/>
    </row>
    <row r="72" spans="1:67" x14ac:dyDescent="0.25">
      <c r="A72"/>
      <c r="B72"/>
      <c r="C72" s="7"/>
      <c r="D72" s="7"/>
      <c r="E72" s="7"/>
      <c r="J72" s="25"/>
      <c r="K72" s="25"/>
      <c r="L72" s="25"/>
      <c r="N72" s="25"/>
      <c r="O72" s="1"/>
      <c r="P72" s="1"/>
      <c r="Q72" s="1"/>
      <c r="R72" s="1"/>
      <c r="S72" s="1"/>
      <c r="T72" s="2"/>
      <c r="U72" s="1"/>
      <c r="V72" s="1"/>
      <c r="W72" s="1"/>
      <c r="X72" s="1"/>
      <c r="AI72" s="1"/>
      <c r="AJ72" s="1"/>
      <c r="BB72" s="1"/>
      <c r="BI72" s="1"/>
      <c r="BL72" s="1"/>
      <c r="BO72" s="1"/>
    </row>
    <row r="73" spans="1:67" x14ac:dyDescent="0.25">
      <c r="A73"/>
      <c r="B73"/>
      <c r="C73" s="7"/>
      <c r="D73" s="7"/>
      <c r="E73" s="7"/>
      <c r="J73" s="25"/>
      <c r="K73" s="25"/>
      <c r="L73" s="25"/>
      <c r="N73" s="25"/>
      <c r="O73" s="1"/>
      <c r="P73" s="1"/>
      <c r="Q73" s="1"/>
      <c r="R73" s="1"/>
      <c r="S73" s="1"/>
      <c r="T73" s="2"/>
      <c r="U73" s="1"/>
      <c r="V73" s="1"/>
      <c r="W73" s="1"/>
      <c r="X73" s="1"/>
      <c r="AI73" s="1"/>
      <c r="AJ73" s="1"/>
      <c r="BB73" s="1"/>
      <c r="BI73" s="1"/>
      <c r="BL73" s="1"/>
      <c r="BO73" s="1"/>
    </row>
    <row r="74" spans="1:67" x14ac:dyDescent="0.25">
      <c r="A74"/>
      <c r="B74"/>
      <c r="C74" s="7"/>
      <c r="D74" s="7"/>
      <c r="E74" s="7"/>
      <c r="J74" s="25"/>
      <c r="K74" s="25"/>
      <c r="L74" s="25"/>
      <c r="N74" s="25"/>
      <c r="O74" s="1"/>
      <c r="P74" s="1"/>
      <c r="Q74" s="1"/>
      <c r="R74" s="1"/>
      <c r="S74" s="1"/>
      <c r="T74" s="2"/>
      <c r="U74" s="1"/>
      <c r="V74" s="1"/>
      <c r="W74" s="1"/>
      <c r="X74" s="1"/>
      <c r="AI74" s="1"/>
      <c r="AJ74" s="1"/>
      <c r="BB74" s="1"/>
      <c r="BI74" s="1"/>
      <c r="BL74" s="1"/>
      <c r="BO74" s="1"/>
    </row>
    <row r="75" spans="1:67" x14ac:dyDescent="0.25">
      <c r="A75"/>
      <c r="B75"/>
      <c r="C75" s="7"/>
      <c r="D75" s="7"/>
      <c r="E75" s="7"/>
      <c r="J75" s="25"/>
      <c r="K75" s="25"/>
      <c r="L75" s="25"/>
      <c r="N75" s="25"/>
      <c r="O75" s="1"/>
      <c r="P75" s="1"/>
      <c r="Q75" s="1"/>
      <c r="R75" s="1"/>
      <c r="S75" s="1"/>
      <c r="T75" s="2"/>
      <c r="U75" s="1"/>
      <c r="V75" s="1"/>
      <c r="W75" s="1"/>
      <c r="X75" s="1"/>
      <c r="AI75" s="1"/>
      <c r="AJ75" s="1"/>
      <c r="BB75" s="1"/>
      <c r="BI75" s="1"/>
      <c r="BL75" s="1"/>
      <c r="BO75" s="1"/>
    </row>
    <row r="76" spans="1:67" x14ac:dyDescent="0.25">
      <c r="C76" s="7"/>
      <c r="D76" s="7"/>
      <c r="E76" s="7"/>
      <c r="J76" s="25"/>
      <c r="K76" s="25"/>
      <c r="L76" s="25"/>
      <c r="N76" s="25"/>
      <c r="O76" s="1"/>
      <c r="P76" s="1"/>
      <c r="Q76" s="1"/>
      <c r="R76" s="1"/>
      <c r="S76" s="1"/>
      <c r="T76" s="2"/>
      <c r="U76" s="1"/>
      <c r="V76" s="1"/>
      <c r="W76" s="1"/>
      <c r="X76" s="1"/>
      <c r="AI76" s="1"/>
      <c r="AJ76" s="1"/>
      <c r="BB76" s="1"/>
      <c r="BI76" s="1"/>
      <c r="BL76" s="1"/>
      <c r="BO76" s="1"/>
    </row>
    <row r="77" spans="1:67" x14ac:dyDescent="0.25">
      <c r="A77"/>
      <c r="C77" s="7"/>
      <c r="D77" s="7"/>
      <c r="E77" s="7"/>
      <c r="J77" s="25"/>
      <c r="K77" s="25"/>
      <c r="L77" s="25"/>
      <c r="N77" s="25"/>
      <c r="O77" s="1"/>
      <c r="P77" s="1"/>
      <c r="Q77" s="1"/>
      <c r="R77" s="1"/>
      <c r="S77" s="1"/>
      <c r="T77" s="2"/>
      <c r="U77" s="1"/>
      <c r="V77" s="1"/>
      <c r="W77" s="1"/>
      <c r="X77" s="1"/>
      <c r="AI77" s="1"/>
      <c r="AJ77" s="1"/>
      <c r="BB77" s="1"/>
      <c r="BI77" s="1"/>
      <c r="BL77" s="1"/>
      <c r="BO77" s="1"/>
    </row>
    <row r="78" spans="1:67" x14ac:dyDescent="0.25">
      <c r="A78"/>
      <c r="C78" s="7"/>
      <c r="D78" s="7"/>
      <c r="E78" s="7"/>
      <c r="J78" s="25"/>
      <c r="K78" s="25"/>
      <c r="L78" s="25"/>
      <c r="N78" s="25"/>
      <c r="O78" s="1"/>
      <c r="P78" s="1"/>
      <c r="Q78" s="1"/>
      <c r="R78" s="1"/>
      <c r="S78" s="1"/>
      <c r="T78" s="2"/>
      <c r="U78" s="1"/>
      <c r="V78" s="1"/>
      <c r="W78" s="1"/>
      <c r="X78" s="1"/>
      <c r="AI78" s="1"/>
      <c r="AJ78" s="1"/>
      <c r="BB78" s="1"/>
      <c r="BI78" s="1"/>
      <c r="BL78" s="1"/>
      <c r="BO78" s="1"/>
    </row>
    <row r="79" spans="1:67" x14ac:dyDescent="0.25">
      <c r="A79"/>
      <c r="C79" s="7"/>
      <c r="D79" s="7"/>
      <c r="E79" s="7"/>
      <c r="J79" s="25"/>
      <c r="K79" s="25"/>
      <c r="L79" s="25"/>
      <c r="N79" s="25"/>
      <c r="O79" s="1"/>
      <c r="P79" s="1"/>
      <c r="Q79" s="1"/>
      <c r="R79" s="1"/>
      <c r="S79" s="1"/>
      <c r="T79" s="2"/>
      <c r="U79" s="1"/>
      <c r="V79" s="1"/>
      <c r="W79" s="1"/>
      <c r="X79" s="1"/>
      <c r="AI79" s="1"/>
      <c r="AJ79" s="1"/>
      <c r="BB79" s="1"/>
      <c r="BI79" s="1"/>
      <c r="BL79" s="1"/>
      <c r="BO79" s="1"/>
    </row>
    <row r="80" spans="1:67" x14ac:dyDescent="0.25">
      <c r="A80"/>
      <c r="C80" s="7"/>
      <c r="D80" s="7"/>
      <c r="E80" s="7"/>
      <c r="J80" s="25"/>
      <c r="K80" s="25"/>
      <c r="L80" s="25"/>
      <c r="N80" s="25"/>
      <c r="O80" s="1"/>
      <c r="P80" s="1"/>
      <c r="Q80" s="1"/>
      <c r="R80" s="1"/>
      <c r="S80" s="1"/>
      <c r="T80" s="2"/>
      <c r="U80" s="1"/>
      <c r="V80" s="1"/>
      <c r="W80" s="1"/>
      <c r="X80" s="1"/>
      <c r="AI80" s="1"/>
      <c r="AJ80" s="1"/>
      <c r="BB80" s="1"/>
      <c r="BI80" s="1"/>
      <c r="BL80" s="1"/>
      <c r="BO80" s="1"/>
    </row>
    <row r="81" spans="1:67" x14ac:dyDescent="0.25">
      <c r="A81"/>
      <c r="C81" s="7"/>
      <c r="D81" s="7"/>
      <c r="E81" s="7"/>
      <c r="J81" s="25"/>
      <c r="K81" s="25"/>
      <c r="L81" s="25"/>
      <c r="N81" s="25"/>
      <c r="O81" s="1"/>
      <c r="P81" s="1"/>
      <c r="Q81" s="1"/>
      <c r="R81" s="1"/>
      <c r="S81" s="1"/>
      <c r="T81" s="2"/>
      <c r="U81" s="1"/>
      <c r="V81" s="1"/>
      <c r="W81" s="1"/>
      <c r="X81" s="1"/>
      <c r="AI81" s="1"/>
      <c r="AJ81" s="1"/>
      <c r="BB81" s="1"/>
      <c r="BI81" s="1"/>
      <c r="BL81" s="1"/>
      <c r="BO81" s="1"/>
    </row>
    <row r="82" spans="1:67" x14ac:dyDescent="0.25">
      <c r="C82" s="7"/>
      <c r="D82" s="7"/>
      <c r="E82" s="7"/>
      <c r="J82" s="25"/>
      <c r="K82" s="25"/>
      <c r="L82" s="25"/>
      <c r="N82" s="25"/>
      <c r="O82" s="1"/>
      <c r="P82" s="1"/>
      <c r="Q82" s="1"/>
      <c r="R82" s="1"/>
      <c r="S82" s="1"/>
      <c r="T82" s="2"/>
      <c r="U82" s="1"/>
      <c r="V82" s="1"/>
      <c r="W82" s="1"/>
      <c r="X82" s="1"/>
      <c r="AI82" s="1"/>
      <c r="AJ82" s="1"/>
      <c r="BB82" s="1"/>
      <c r="BI82" s="1"/>
      <c r="BL82" s="1"/>
      <c r="BO82" s="1"/>
    </row>
    <row r="83" spans="1:67" x14ac:dyDescent="0.25">
      <c r="A83" s="2"/>
      <c r="B83" s="2"/>
      <c r="C83" s="7"/>
      <c r="D83" s="7"/>
      <c r="E83" s="7"/>
      <c r="N83" s="25"/>
      <c r="O83" s="1"/>
      <c r="P83" s="1"/>
      <c r="Q83" s="1"/>
      <c r="R83" s="1"/>
      <c r="S83" s="1"/>
      <c r="T83" s="2"/>
      <c r="U83" s="1"/>
      <c r="V83" s="1"/>
      <c r="W83" s="1"/>
      <c r="X83" s="1"/>
      <c r="AI83" s="1"/>
      <c r="AJ83" s="1"/>
      <c r="BB83" s="1"/>
      <c r="BI83" s="1"/>
      <c r="BL83" s="1"/>
      <c r="BO83" s="1"/>
    </row>
    <row r="84" spans="1:67" x14ac:dyDescent="0.25">
      <c r="A84" s="2"/>
      <c r="B84" s="2"/>
      <c r="C84" s="7"/>
      <c r="D84" s="7"/>
      <c r="E84" s="7"/>
      <c r="N84" s="25"/>
      <c r="O84" s="1"/>
      <c r="P84" s="1"/>
      <c r="Q84" s="1"/>
      <c r="R84" s="1"/>
      <c r="S84" s="1"/>
      <c r="T84" s="2"/>
      <c r="U84" s="1"/>
      <c r="V84" s="1"/>
      <c r="W84" s="1"/>
      <c r="X84" s="1"/>
      <c r="AI84" s="1"/>
      <c r="AJ84" s="1"/>
      <c r="BB84" s="1"/>
      <c r="BI84" s="1"/>
      <c r="BL84" s="1"/>
      <c r="BO84" s="1"/>
    </row>
    <row r="85" spans="1:67" x14ac:dyDescent="0.25">
      <c r="A85" s="2"/>
      <c r="B85" s="2"/>
      <c r="C85" s="7"/>
      <c r="D85" s="7"/>
      <c r="E85" s="7"/>
      <c r="N85" s="25"/>
      <c r="O85" s="1"/>
      <c r="P85" s="1"/>
      <c r="Q85" s="1"/>
      <c r="R85" s="1"/>
      <c r="S85" s="1"/>
      <c r="T85" s="2"/>
      <c r="U85" s="1"/>
      <c r="V85" s="1"/>
      <c r="W85" s="1"/>
      <c r="X85" s="1"/>
      <c r="AI85" s="1"/>
      <c r="AJ85" s="1"/>
      <c r="BB85" s="1"/>
      <c r="BI85" s="1"/>
      <c r="BL85" s="1"/>
      <c r="BO85" s="1"/>
    </row>
    <row r="86" spans="1:67" x14ac:dyDescent="0.25">
      <c r="A86" s="2"/>
      <c r="B86" s="2"/>
      <c r="C86" s="7"/>
      <c r="D86" s="7"/>
      <c r="E86" s="7"/>
      <c r="N86" s="25"/>
      <c r="O86" s="1"/>
      <c r="P86" s="1"/>
      <c r="Q86" s="1"/>
      <c r="R86" s="1"/>
      <c r="S86" s="1"/>
      <c r="T86" s="2"/>
      <c r="U86" s="1"/>
      <c r="V86" s="1"/>
      <c r="W86" s="1"/>
      <c r="X86" s="1"/>
      <c r="AI86" s="1"/>
      <c r="AJ86" s="1"/>
      <c r="BB86" s="1"/>
      <c r="BI86" s="1"/>
      <c r="BL86" s="1"/>
      <c r="BO86" s="1"/>
    </row>
    <row r="87" spans="1:67" x14ac:dyDescent="0.25">
      <c r="A87" s="2"/>
      <c r="B87" s="2"/>
      <c r="C87" s="7"/>
      <c r="D87" s="7"/>
      <c r="E87" s="7"/>
      <c r="N87" s="25"/>
      <c r="O87" s="1"/>
      <c r="P87" s="1"/>
      <c r="Q87" s="1"/>
      <c r="R87" s="1"/>
      <c r="S87" s="1"/>
      <c r="T87" s="2"/>
      <c r="U87" s="1"/>
      <c r="V87" s="1"/>
      <c r="W87" s="1"/>
      <c r="X87" s="1"/>
      <c r="AI87" s="1"/>
      <c r="AJ87" s="1"/>
      <c r="BB87" s="1"/>
      <c r="BI87" s="1"/>
      <c r="BL87" s="1"/>
      <c r="BO87" s="1"/>
    </row>
    <row r="88" spans="1:67" x14ac:dyDescent="0.25">
      <c r="A88" s="2"/>
      <c r="B88" s="2"/>
      <c r="C88" s="7"/>
      <c r="D88" s="7"/>
      <c r="E88" s="7"/>
      <c r="N88" s="25"/>
      <c r="O88" s="1"/>
      <c r="P88" s="1"/>
      <c r="Q88" s="1"/>
      <c r="R88" s="1"/>
      <c r="S88" s="1"/>
      <c r="T88" s="2"/>
      <c r="U88" s="1"/>
      <c r="V88" s="1"/>
      <c r="W88" s="1"/>
      <c r="X88" s="1"/>
      <c r="AI88" s="1"/>
      <c r="AJ88" s="1"/>
      <c r="BB88" s="1"/>
      <c r="BI88" s="1"/>
      <c r="BL88" s="1"/>
      <c r="BO88" s="1"/>
    </row>
    <row r="89" spans="1:67" x14ac:dyDescent="0.25">
      <c r="A89" s="2"/>
      <c r="B89" s="2"/>
      <c r="C89" s="7"/>
      <c r="D89" s="7"/>
      <c r="E89" s="7"/>
      <c r="N89" s="25"/>
      <c r="O89" s="1"/>
      <c r="P89" s="1"/>
      <c r="Q89" s="1"/>
      <c r="R89" s="1"/>
      <c r="S89" s="1"/>
      <c r="T89" s="2"/>
      <c r="U89" s="1"/>
      <c r="V89" s="1"/>
      <c r="W89" s="1"/>
      <c r="X89" s="1"/>
      <c r="AI89" s="1"/>
      <c r="AJ89" s="1"/>
      <c r="BB89" s="1"/>
      <c r="BI89" s="1"/>
      <c r="BL89" s="1"/>
      <c r="BO89" s="1"/>
    </row>
    <row r="90" spans="1:67" x14ac:dyDescent="0.25">
      <c r="N90" s="25"/>
    </row>
    <row r="91" spans="1:67" x14ac:dyDescent="0.25">
      <c r="N91" s="25"/>
    </row>
    <row r="92" spans="1:67" x14ac:dyDescent="0.25">
      <c r="N92" s="25"/>
    </row>
    <row r="93" spans="1:67" x14ac:dyDescent="0.25">
      <c r="N93" s="25"/>
    </row>
    <row r="94" spans="1:67" x14ac:dyDescent="0.25">
      <c r="N94" s="25"/>
    </row>
    <row r="95" spans="1:67" x14ac:dyDescent="0.25">
      <c r="N95" s="25"/>
    </row>
    <row r="96" spans="1:67" x14ac:dyDescent="0.25">
      <c r="N96" s="25"/>
    </row>
    <row r="97" spans="14:14" x14ac:dyDescent="0.25">
      <c r="N97" s="25"/>
    </row>
    <row r="98" spans="14:14" x14ac:dyDescent="0.25">
      <c r="N98" s="25"/>
    </row>
    <row r="99" spans="14:14" x14ac:dyDescent="0.25">
      <c r="N99" s="25"/>
    </row>
    <row r="100" spans="14:14" x14ac:dyDescent="0.25">
      <c r="N100" s="25"/>
    </row>
    <row r="101" spans="14:14" x14ac:dyDescent="0.25">
      <c r="N101" s="25"/>
    </row>
    <row r="102" spans="14:14" x14ac:dyDescent="0.25">
      <c r="N102" s="25"/>
    </row>
    <row r="103" spans="14:14" x14ac:dyDescent="0.25">
      <c r="N103" s="25"/>
    </row>
    <row r="104" spans="14:14" x14ac:dyDescent="0.25">
      <c r="N104" s="25"/>
    </row>
    <row r="105" spans="14:14" x14ac:dyDescent="0.25">
      <c r="N105" s="25"/>
    </row>
    <row r="106" spans="14:14" x14ac:dyDescent="0.25">
      <c r="N106" s="25"/>
    </row>
    <row r="107" spans="14:14" x14ac:dyDescent="0.25">
      <c r="N107" s="25"/>
    </row>
    <row r="108" spans="14:14" x14ac:dyDescent="0.25">
      <c r="N108" s="25"/>
    </row>
    <row r="109" spans="14:14" x14ac:dyDescent="0.25">
      <c r="N109" s="25"/>
    </row>
    <row r="110" spans="14:14" x14ac:dyDescent="0.25">
      <c r="N110" s="25"/>
    </row>
    <row r="111" spans="14:14" x14ac:dyDescent="0.25">
      <c r="N111" s="25"/>
    </row>
    <row r="112" spans="14:14" x14ac:dyDescent="0.25">
      <c r="N112" s="25"/>
    </row>
    <row r="113" spans="14:14" x14ac:dyDescent="0.25">
      <c r="N113" s="25"/>
    </row>
    <row r="114" spans="14:14" x14ac:dyDescent="0.25">
      <c r="N114" s="25"/>
    </row>
    <row r="115" spans="14:14" x14ac:dyDescent="0.25">
      <c r="N115" s="25"/>
    </row>
    <row r="116" spans="14:14" x14ac:dyDescent="0.25">
      <c r="N116" s="25"/>
    </row>
    <row r="117" spans="14:14" x14ac:dyDescent="0.25">
      <c r="N117" s="25"/>
    </row>
    <row r="118" spans="14:14" x14ac:dyDescent="0.25">
      <c r="N118" s="25"/>
    </row>
    <row r="119" spans="14:14" x14ac:dyDescent="0.25">
      <c r="N119" s="25"/>
    </row>
    <row r="120" spans="14:14" x14ac:dyDescent="0.25">
      <c r="N120" s="25"/>
    </row>
    <row r="121" spans="14:14" x14ac:dyDescent="0.25">
      <c r="N121" s="25"/>
    </row>
    <row r="122" spans="14:14" x14ac:dyDescent="0.25">
      <c r="N122" s="25"/>
    </row>
    <row r="123" spans="14:14" x14ac:dyDescent="0.25">
      <c r="N123" s="25"/>
    </row>
    <row r="124" spans="14:14" x14ac:dyDescent="0.25">
      <c r="N124" s="25"/>
    </row>
    <row r="125" spans="14:14" x14ac:dyDescent="0.25">
      <c r="N125" s="25"/>
    </row>
    <row r="126" spans="14:14" x14ac:dyDescent="0.25">
      <c r="N126" s="25"/>
    </row>
    <row r="127" spans="14:14" x14ac:dyDescent="0.25">
      <c r="N127" s="25"/>
    </row>
    <row r="128" spans="14:14" x14ac:dyDescent="0.25">
      <c r="N128" s="25"/>
    </row>
    <row r="129" spans="14:14" x14ac:dyDescent="0.25">
      <c r="N129" s="25"/>
    </row>
    <row r="130" spans="14:14" x14ac:dyDescent="0.25">
      <c r="N130" s="25"/>
    </row>
    <row r="131" spans="14:14" x14ac:dyDescent="0.25">
      <c r="N131" s="25"/>
    </row>
    <row r="132" spans="14:14" x14ac:dyDescent="0.25">
      <c r="N132" s="25"/>
    </row>
    <row r="133" spans="14:14" x14ac:dyDescent="0.25">
      <c r="N133" s="25"/>
    </row>
    <row r="134" spans="14:14" x14ac:dyDescent="0.25">
      <c r="N134" s="25"/>
    </row>
    <row r="135" spans="14:14" x14ac:dyDescent="0.25">
      <c r="N135" s="25"/>
    </row>
    <row r="136" spans="14:14" x14ac:dyDescent="0.25">
      <c r="N136" s="25"/>
    </row>
    <row r="137" spans="14:14" x14ac:dyDescent="0.25">
      <c r="N137" s="25"/>
    </row>
    <row r="138" spans="14:14" x14ac:dyDescent="0.25">
      <c r="N138" s="25"/>
    </row>
    <row r="139" spans="14:14" x14ac:dyDescent="0.25">
      <c r="N139" s="25"/>
    </row>
    <row r="140" spans="14:14" x14ac:dyDescent="0.25">
      <c r="N140" s="25"/>
    </row>
    <row r="141" spans="14:14" x14ac:dyDescent="0.25">
      <c r="N141" s="25"/>
    </row>
    <row r="142" spans="14:14" x14ac:dyDescent="0.25">
      <c r="N142" s="25"/>
    </row>
    <row r="143" spans="14:14" x14ac:dyDescent="0.25">
      <c r="N143" s="25"/>
    </row>
    <row r="144" spans="14:14" x14ac:dyDescent="0.25">
      <c r="N144" s="25"/>
    </row>
    <row r="145" spans="14:14" x14ac:dyDescent="0.25">
      <c r="N145" s="25"/>
    </row>
    <row r="146" spans="14:14" x14ac:dyDescent="0.25">
      <c r="N146" s="25"/>
    </row>
    <row r="147" spans="14:14" x14ac:dyDescent="0.25">
      <c r="N147" s="25"/>
    </row>
    <row r="148" spans="14:14" x14ac:dyDescent="0.25">
      <c r="N148" s="25"/>
    </row>
    <row r="149" spans="14:14" x14ac:dyDescent="0.25">
      <c r="N149" s="25"/>
    </row>
    <row r="150" spans="14:14" x14ac:dyDescent="0.25">
      <c r="N150" s="25"/>
    </row>
    <row r="151" spans="14:14" x14ac:dyDescent="0.25">
      <c r="N151" s="25"/>
    </row>
    <row r="152" spans="14:14" x14ac:dyDescent="0.25">
      <c r="N152" s="25"/>
    </row>
    <row r="153" spans="14:14" x14ac:dyDescent="0.25">
      <c r="N153" s="25"/>
    </row>
    <row r="154" spans="14:14" x14ac:dyDescent="0.25">
      <c r="N154" s="25"/>
    </row>
    <row r="155" spans="14:14" x14ac:dyDescent="0.25">
      <c r="N155" s="25"/>
    </row>
    <row r="156" spans="14:14" x14ac:dyDescent="0.25">
      <c r="N156" s="25"/>
    </row>
    <row r="157" spans="14:14" x14ac:dyDescent="0.25">
      <c r="N157" s="25"/>
    </row>
    <row r="158" spans="14:14" x14ac:dyDescent="0.25">
      <c r="N158" s="25"/>
    </row>
    <row r="159" spans="14:14" x14ac:dyDescent="0.25">
      <c r="N159" s="25"/>
    </row>
    <row r="160" spans="14:14" x14ac:dyDescent="0.25">
      <c r="N160" s="25"/>
    </row>
    <row r="161" spans="14:14" x14ac:dyDescent="0.25">
      <c r="N161" s="25"/>
    </row>
    <row r="162" spans="14:14" x14ac:dyDescent="0.25">
      <c r="N162" s="25"/>
    </row>
    <row r="163" spans="14:14" x14ac:dyDescent="0.25">
      <c r="N163" s="25"/>
    </row>
    <row r="164" spans="14:14" x14ac:dyDescent="0.25">
      <c r="N164" s="25"/>
    </row>
    <row r="165" spans="14:14" x14ac:dyDescent="0.25">
      <c r="N165" s="25"/>
    </row>
    <row r="166" spans="14:14" x14ac:dyDescent="0.25">
      <c r="N166" s="25"/>
    </row>
    <row r="167" spans="14:14" x14ac:dyDescent="0.25">
      <c r="N167" s="25"/>
    </row>
    <row r="168" spans="14:14" x14ac:dyDescent="0.25">
      <c r="N168" s="25"/>
    </row>
    <row r="169" spans="14:14" x14ac:dyDescent="0.25">
      <c r="N169" s="25"/>
    </row>
    <row r="170" spans="14:14" x14ac:dyDescent="0.25">
      <c r="N170" s="25"/>
    </row>
    <row r="171" spans="14:14" x14ac:dyDescent="0.25">
      <c r="N171" s="25"/>
    </row>
    <row r="172" spans="14:14" x14ac:dyDescent="0.25">
      <c r="N172" s="25"/>
    </row>
    <row r="173" spans="14:14" x14ac:dyDescent="0.25">
      <c r="N173" s="25"/>
    </row>
    <row r="174" spans="14:14" x14ac:dyDescent="0.25">
      <c r="N174" s="25"/>
    </row>
    <row r="175" spans="14:14" x14ac:dyDescent="0.25">
      <c r="N175" s="25"/>
    </row>
    <row r="176" spans="14:14" x14ac:dyDescent="0.25">
      <c r="N176" s="25"/>
    </row>
    <row r="177" spans="14:14" x14ac:dyDescent="0.25">
      <c r="N177" s="25"/>
    </row>
    <row r="178" spans="14:14" x14ac:dyDescent="0.25">
      <c r="N178" s="25"/>
    </row>
    <row r="179" spans="14:14" x14ac:dyDescent="0.25">
      <c r="N179" s="25"/>
    </row>
    <row r="180" spans="14:14" x14ac:dyDescent="0.25">
      <c r="N180" s="25"/>
    </row>
    <row r="181" spans="14:14" x14ac:dyDescent="0.25">
      <c r="N181" s="25"/>
    </row>
    <row r="182" spans="14:14" x14ac:dyDescent="0.25">
      <c r="N182" s="25"/>
    </row>
    <row r="183" spans="14:14" x14ac:dyDescent="0.25">
      <c r="N183" s="25"/>
    </row>
    <row r="184" spans="14:14" x14ac:dyDescent="0.25">
      <c r="N184" s="25"/>
    </row>
    <row r="185" spans="14:14" x14ac:dyDescent="0.25">
      <c r="N185" s="25"/>
    </row>
    <row r="186" spans="14:14" x14ac:dyDescent="0.25">
      <c r="N186" s="25"/>
    </row>
    <row r="187" spans="14:14" x14ac:dyDescent="0.25">
      <c r="N187" s="25"/>
    </row>
    <row r="188" spans="14:14" x14ac:dyDescent="0.25">
      <c r="N188" s="25"/>
    </row>
    <row r="189" spans="14:14" x14ac:dyDescent="0.25">
      <c r="N189" s="25"/>
    </row>
    <row r="190" spans="14:14" x14ac:dyDescent="0.25">
      <c r="N190" s="25"/>
    </row>
    <row r="191" spans="14:14" x14ac:dyDescent="0.25">
      <c r="N191" s="25"/>
    </row>
    <row r="192" spans="14:14" x14ac:dyDescent="0.25">
      <c r="N192" s="25"/>
    </row>
    <row r="193" spans="14:14" x14ac:dyDescent="0.25">
      <c r="N193" s="25"/>
    </row>
    <row r="194" spans="14:14" x14ac:dyDescent="0.25">
      <c r="N194" s="25"/>
    </row>
    <row r="195" spans="14:14" x14ac:dyDescent="0.25">
      <c r="N195" s="25"/>
    </row>
    <row r="196" spans="14:14" x14ac:dyDescent="0.25">
      <c r="N196" s="25"/>
    </row>
    <row r="197" spans="14:14" x14ac:dyDescent="0.25">
      <c r="N197" s="25"/>
    </row>
    <row r="198" spans="14:14" x14ac:dyDescent="0.25">
      <c r="N198" s="25"/>
    </row>
    <row r="199" spans="14:14" x14ac:dyDescent="0.25">
      <c r="N199" s="25"/>
    </row>
    <row r="200" spans="14:14" x14ac:dyDescent="0.25">
      <c r="N200" s="25"/>
    </row>
    <row r="201" spans="14:14" x14ac:dyDescent="0.25">
      <c r="N201" s="25"/>
    </row>
    <row r="202" spans="14:14" x14ac:dyDescent="0.25">
      <c r="N202" s="25"/>
    </row>
    <row r="203" spans="14:14" x14ac:dyDescent="0.25">
      <c r="N203" s="25"/>
    </row>
    <row r="204" spans="14:14" x14ac:dyDescent="0.25">
      <c r="N204" s="25"/>
    </row>
    <row r="205" spans="14:14" x14ac:dyDescent="0.25">
      <c r="N205" s="25"/>
    </row>
    <row r="206" spans="14:14" x14ac:dyDescent="0.25">
      <c r="N206" s="25"/>
    </row>
    <row r="207" spans="14:14" x14ac:dyDescent="0.25">
      <c r="N207" s="25"/>
    </row>
    <row r="208" spans="14:14" x14ac:dyDescent="0.25">
      <c r="N208" s="25"/>
    </row>
    <row r="209" spans="14:14" x14ac:dyDescent="0.25">
      <c r="N209" s="25"/>
    </row>
    <row r="210" spans="14:14" x14ac:dyDescent="0.25">
      <c r="N210" s="25"/>
    </row>
    <row r="211" spans="14:14" x14ac:dyDescent="0.25">
      <c r="N211" s="25"/>
    </row>
    <row r="212" spans="14:14" x14ac:dyDescent="0.25">
      <c r="N212" s="25"/>
    </row>
    <row r="213" spans="14:14" x14ac:dyDescent="0.25">
      <c r="N213" s="25"/>
    </row>
    <row r="214" spans="14:14" x14ac:dyDescent="0.25">
      <c r="N214" s="25"/>
    </row>
    <row r="215" spans="14:14" x14ac:dyDescent="0.25">
      <c r="N215" s="25"/>
    </row>
    <row r="216" spans="14:14" x14ac:dyDescent="0.25">
      <c r="N216" s="25"/>
    </row>
    <row r="217" spans="14:14" x14ac:dyDescent="0.25">
      <c r="N217" s="25"/>
    </row>
    <row r="218" spans="14:14" x14ac:dyDescent="0.25">
      <c r="N218" s="25"/>
    </row>
    <row r="219" spans="14:14" x14ac:dyDescent="0.25">
      <c r="N219" s="25"/>
    </row>
    <row r="220" spans="14:14" x14ac:dyDescent="0.25">
      <c r="N220" s="25"/>
    </row>
    <row r="221" spans="14:14" x14ac:dyDescent="0.25">
      <c r="N221" s="25"/>
    </row>
    <row r="222" spans="14:14" x14ac:dyDescent="0.25">
      <c r="N222" s="25"/>
    </row>
    <row r="223" spans="14:14" x14ac:dyDescent="0.25">
      <c r="N223" s="25"/>
    </row>
    <row r="224" spans="14:14" x14ac:dyDescent="0.25">
      <c r="N224" s="25"/>
    </row>
    <row r="225" spans="14:14" x14ac:dyDescent="0.25">
      <c r="N225" s="25"/>
    </row>
    <row r="226" spans="14:14" x14ac:dyDescent="0.25">
      <c r="N226" s="25"/>
    </row>
    <row r="227" spans="14:14" x14ac:dyDescent="0.25">
      <c r="N227" s="25"/>
    </row>
    <row r="228" spans="14:14" x14ac:dyDescent="0.25">
      <c r="N228" s="25"/>
    </row>
    <row r="229" spans="14:14" x14ac:dyDescent="0.25">
      <c r="N229" s="25"/>
    </row>
    <row r="230" spans="14:14" x14ac:dyDescent="0.25">
      <c r="N230" s="25"/>
    </row>
    <row r="231" spans="14:14" x14ac:dyDescent="0.25">
      <c r="N231" s="25"/>
    </row>
    <row r="232" spans="14:14" x14ac:dyDescent="0.25">
      <c r="N232" s="25"/>
    </row>
    <row r="233" spans="14:14" x14ac:dyDescent="0.25">
      <c r="N233" s="25"/>
    </row>
    <row r="234" spans="14:14" x14ac:dyDescent="0.25">
      <c r="N234" s="25"/>
    </row>
    <row r="235" spans="14:14" x14ac:dyDescent="0.25">
      <c r="N235" s="25"/>
    </row>
    <row r="236" spans="14:14" x14ac:dyDescent="0.25">
      <c r="N236" s="25"/>
    </row>
    <row r="237" spans="14:14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sortState xmlns:xlrd2="http://schemas.microsoft.com/office/spreadsheetml/2017/richdata2" ref="BJ4:BL11">
    <sortCondition descending="1" ref="BK4:BK11"/>
  </sortState>
  <hyperlinks>
    <hyperlink ref="B59" r:id="rId1" display="mailto:miika.rantatorikka@hyvinkaantahko.fi" xr:uid="{631E5EB4-0670-4E34-B85D-5C253FE2821F}"/>
    <hyperlink ref="A80" r:id="rId2" display="mailto:mainoskettu@gmail.com" xr:uid="{74F8DC95-7678-4BE3-A3D3-6A9DFA42F31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51573-8BFF-4871-9519-2C714953F441}">
  <dimension ref="A1:BW1311"/>
  <sheetViews>
    <sheetView zoomScale="97" zoomScaleNormal="97" workbookViewId="0">
      <selection activeCell="A2" sqref="A2"/>
    </sheetView>
  </sheetViews>
  <sheetFormatPr defaultColWidth="9.140625" defaultRowHeight="15" x14ac:dyDescent="0.25"/>
  <cols>
    <col min="1" max="1" width="17.7109375" style="1" customWidth="1"/>
    <col min="2" max="2" width="52" style="1" bestFit="1" customWidth="1"/>
    <col min="3" max="3" width="20.8554687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8.85546875" style="7" customWidth="1"/>
    <col min="12" max="12" width="11" style="7" bestFit="1" customWidth="1"/>
    <col min="13" max="13" width="12.42578125" style="7" bestFit="1" customWidth="1"/>
    <col min="14" max="14" width="20" style="7" bestFit="1" customWidth="1"/>
    <col min="15" max="15" width="5.7109375" style="3" customWidth="1"/>
    <col min="16" max="16" width="8.7109375" style="3" customWidth="1"/>
    <col min="17" max="17" width="11.28515625" style="11" bestFit="1" customWidth="1"/>
    <col min="18" max="18" width="8.7109375" style="11" customWidth="1"/>
    <col min="19" max="19" width="21.140625" style="3" bestFit="1" customWidth="1"/>
    <col min="20" max="20" width="8.7109375" style="1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7109375" style="1" customWidth="1"/>
    <col min="43" max="44" width="4.140625" style="1" customWidth="1"/>
    <col min="45" max="45" width="3.7109375" style="1" customWidth="1"/>
    <col min="46" max="46" width="4.140625" style="1" bestFit="1" customWidth="1"/>
    <col min="47" max="61" width="3.7109375" style="1" customWidth="1"/>
    <col min="62" max="62" width="5.7109375" style="3" customWidth="1"/>
    <col min="63" max="63" width="13.7109375" style="1" customWidth="1"/>
    <col min="64" max="64" width="15" style="1" customWidth="1"/>
    <col min="65" max="65" width="15.140625" style="1" customWidth="1"/>
    <col min="66" max="66" width="12.7109375" style="1" customWidth="1"/>
    <col min="67" max="67" width="16" style="1" customWidth="1"/>
    <col min="68" max="68" width="19" style="4" customWidth="1"/>
    <col min="69" max="69" width="5.7109375" style="3" customWidth="1"/>
    <col min="70" max="70" width="30.7109375" style="1" customWidth="1"/>
    <col min="71" max="71" width="5.7109375" style="25" customWidth="1"/>
    <col min="72" max="72" width="1.42578125" style="3" customWidth="1"/>
    <col min="73" max="73" width="25.28515625" style="1" bestFit="1" customWidth="1"/>
    <col min="74" max="74" width="5.7109375" style="25" customWidth="1"/>
    <col min="75" max="75" width="5.7109375" style="3" customWidth="1"/>
    <col min="76" max="16384" width="9.140625" style="1"/>
  </cols>
  <sheetData>
    <row r="1" spans="1:75" s="126" customFormat="1" ht="19.5" customHeight="1" x14ac:dyDescent="0.3">
      <c r="A1" s="125" t="s">
        <v>1179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126" t="s">
        <v>1126</v>
      </c>
      <c r="Q1" s="128"/>
      <c r="R1" s="128"/>
      <c r="T1" s="7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K1" s="126" t="s">
        <v>59</v>
      </c>
      <c r="BP1" s="106"/>
      <c r="BR1" s="126" t="s">
        <v>1130</v>
      </c>
      <c r="BS1" s="24"/>
      <c r="BT1" s="13"/>
      <c r="BU1" s="13"/>
      <c r="BV1" s="24"/>
    </row>
    <row r="2" spans="1:75" x14ac:dyDescent="0.25">
      <c r="A2" s="1" t="s">
        <v>5</v>
      </c>
      <c r="B2" s="85" t="s">
        <v>17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73" t="s">
        <v>854</v>
      </c>
      <c r="N2" s="99" t="s">
        <v>1132</v>
      </c>
      <c r="O2" s="1"/>
      <c r="P2" s="129" t="s">
        <v>1528</v>
      </c>
      <c r="Q2" s="130"/>
      <c r="R2" s="130"/>
      <c r="S2" s="131"/>
      <c r="T2" s="132"/>
      <c r="V2" s="12" t="s">
        <v>1133</v>
      </c>
      <c r="W2" s="14"/>
      <c r="X2" s="1"/>
      <c r="Y2" s="114" t="s">
        <v>365</v>
      </c>
      <c r="Z2" s="133">
        <v>0</v>
      </c>
      <c r="AA2" s="133">
        <v>1</v>
      </c>
      <c r="AB2" s="133">
        <v>2</v>
      </c>
      <c r="AC2" s="133">
        <v>3</v>
      </c>
      <c r="AD2" s="133">
        <v>4</v>
      </c>
      <c r="AE2" s="133">
        <v>5</v>
      </c>
      <c r="AF2" s="133">
        <v>6</v>
      </c>
      <c r="AG2" s="133">
        <v>7</v>
      </c>
      <c r="AH2" s="133">
        <v>8</v>
      </c>
      <c r="AI2" s="133">
        <v>9</v>
      </c>
      <c r="AJ2" s="1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24"/>
      <c r="AR2" s="54" t="s">
        <v>1135</v>
      </c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8"/>
      <c r="BJ2" s="1"/>
      <c r="BK2" s="12" t="s">
        <v>1803</v>
      </c>
      <c r="BL2" s="20"/>
      <c r="BM2" s="20"/>
      <c r="BN2" s="20"/>
      <c r="BO2" s="20"/>
      <c r="BP2" s="36"/>
      <c r="BQ2" s="1"/>
      <c r="BR2" s="134"/>
      <c r="BS2" s="24"/>
      <c r="BT2" s="13"/>
      <c r="BU2" s="13"/>
      <c r="BV2" s="73"/>
    </row>
    <row r="3" spans="1:75" x14ac:dyDescent="0.25">
      <c r="A3" s="10" t="s">
        <v>563</v>
      </c>
      <c r="B3" s="1" t="s">
        <v>896</v>
      </c>
      <c r="C3" s="9" t="s">
        <v>1264</v>
      </c>
      <c r="D3" s="135">
        <v>38839</v>
      </c>
      <c r="E3" s="10" t="s">
        <v>581</v>
      </c>
      <c r="F3" s="25"/>
      <c r="G3" s="25"/>
      <c r="H3" s="25"/>
      <c r="I3" s="25"/>
      <c r="J3" s="25"/>
      <c r="K3" s="136"/>
      <c r="L3" s="25"/>
      <c r="M3" s="33"/>
      <c r="N3" s="137"/>
      <c r="O3" s="1"/>
      <c r="P3" s="100">
        <v>2023</v>
      </c>
      <c r="Q3" s="107" t="s">
        <v>1054</v>
      </c>
      <c r="R3" s="107"/>
      <c r="S3" s="108" t="s">
        <v>896</v>
      </c>
      <c r="T3" s="107">
        <v>28</v>
      </c>
      <c r="U3" s="2"/>
      <c r="V3" s="9" t="s">
        <v>95</v>
      </c>
      <c r="W3" s="15" t="s">
        <v>922</v>
      </c>
      <c r="X3" s="1"/>
      <c r="Y3" s="114" t="s">
        <v>376</v>
      </c>
      <c r="Z3" s="169"/>
      <c r="AA3" s="169"/>
      <c r="AB3" s="169"/>
      <c r="AC3" s="169"/>
      <c r="AD3" s="169"/>
      <c r="AE3" s="121">
        <v>1</v>
      </c>
      <c r="AF3" s="121">
        <v>1</v>
      </c>
      <c r="AG3" s="121">
        <v>1</v>
      </c>
      <c r="AH3" s="121">
        <v>1</v>
      </c>
      <c r="AI3" s="121">
        <v>1</v>
      </c>
      <c r="AJ3" s="1"/>
      <c r="AK3" s="18" t="s">
        <v>258</v>
      </c>
      <c r="AL3" s="25">
        <v>11</v>
      </c>
      <c r="AM3" s="25">
        <v>5</v>
      </c>
      <c r="AN3" s="25">
        <v>1</v>
      </c>
      <c r="AO3" s="25">
        <f>PRODUCT(AL3+AM3+AN3)</f>
        <v>17</v>
      </c>
      <c r="AP3" s="25"/>
      <c r="AQ3" s="97" t="s">
        <v>207</v>
      </c>
      <c r="AR3" s="97" t="s">
        <v>218</v>
      </c>
      <c r="AS3" s="97" t="s">
        <v>208</v>
      </c>
      <c r="AT3" s="97" t="s">
        <v>215</v>
      </c>
      <c r="AU3" s="97" t="s">
        <v>219</v>
      </c>
      <c r="AV3" s="97" t="s">
        <v>225</v>
      </c>
      <c r="AW3" s="97" t="s">
        <v>227</v>
      </c>
      <c r="AX3" s="97" t="s">
        <v>548</v>
      </c>
      <c r="AY3" s="97" t="s">
        <v>583</v>
      </c>
      <c r="AZ3" s="97" t="s">
        <v>648</v>
      </c>
      <c r="BA3" s="97" t="s">
        <v>847</v>
      </c>
      <c r="BB3" s="32" t="s">
        <v>1139</v>
      </c>
      <c r="BC3" s="32" t="s">
        <v>220</v>
      </c>
      <c r="BD3" s="32" t="s">
        <v>214</v>
      </c>
      <c r="BE3" s="32" t="s">
        <v>226</v>
      </c>
      <c r="BF3" s="32" t="s">
        <v>206</v>
      </c>
      <c r="BG3" s="32" t="s">
        <v>758</v>
      </c>
      <c r="BH3" s="32" t="s">
        <v>1139</v>
      </c>
      <c r="BI3" s="33" t="s">
        <v>209</v>
      </c>
      <c r="BJ3" s="1"/>
      <c r="BK3" s="148" t="s">
        <v>393</v>
      </c>
      <c r="BL3" s="3" t="s">
        <v>50</v>
      </c>
      <c r="BM3" s="3" t="s">
        <v>168</v>
      </c>
      <c r="BN3" s="3" t="s">
        <v>254</v>
      </c>
      <c r="BO3" s="3" t="s">
        <v>255</v>
      </c>
      <c r="BP3" s="28" t="s">
        <v>401</v>
      </c>
      <c r="BQ3" s="1"/>
      <c r="BR3" s="18" t="s">
        <v>1140</v>
      </c>
      <c r="BS3" s="7" t="s">
        <v>58</v>
      </c>
      <c r="BU3" s="3" t="s">
        <v>1141</v>
      </c>
      <c r="BV3" s="62" t="s">
        <v>562</v>
      </c>
    </row>
    <row r="4" spans="1:75" x14ac:dyDescent="0.25">
      <c r="A4" s="10" t="s">
        <v>564</v>
      </c>
      <c r="B4" s="1" t="s">
        <v>60</v>
      </c>
      <c r="C4" s="142" t="s">
        <v>798</v>
      </c>
      <c r="D4" s="155">
        <v>37518</v>
      </c>
      <c r="E4" s="4" t="s">
        <v>799</v>
      </c>
      <c r="F4" s="25">
        <v>24</v>
      </c>
      <c r="G4" s="25">
        <v>0</v>
      </c>
      <c r="H4" s="25">
        <v>1</v>
      </c>
      <c r="I4" s="25">
        <v>11</v>
      </c>
      <c r="J4" s="25">
        <v>61</v>
      </c>
      <c r="K4" s="136">
        <v>0.54</v>
      </c>
      <c r="L4" s="25" t="s">
        <v>1199</v>
      </c>
      <c r="M4" s="33" t="s">
        <v>1153</v>
      </c>
      <c r="N4" s="137" t="s">
        <v>1329</v>
      </c>
      <c r="O4" s="1"/>
      <c r="P4" s="100">
        <v>2022</v>
      </c>
      <c r="Q4" s="107" t="s">
        <v>1054</v>
      </c>
      <c r="R4" s="107" t="s">
        <v>1059</v>
      </c>
      <c r="S4" s="108" t="s">
        <v>896</v>
      </c>
      <c r="T4" s="107">
        <v>23</v>
      </c>
      <c r="U4" s="2"/>
      <c r="V4" s="9" t="s">
        <v>61</v>
      </c>
      <c r="W4" s="15" t="s">
        <v>97</v>
      </c>
      <c r="X4" s="1"/>
      <c r="Y4" s="114" t="s">
        <v>377</v>
      </c>
      <c r="Z4" s="121">
        <v>1</v>
      </c>
      <c r="AA4" s="121" t="s">
        <v>378</v>
      </c>
      <c r="AB4" s="121">
        <v>2</v>
      </c>
      <c r="AC4" s="121">
        <v>3</v>
      </c>
      <c r="AD4" s="121">
        <v>2</v>
      </c>
      <c r="AE4" s="121">
        <v>2</v>
      </c>
      <c r="AF4" s="121">
        <v>1</v>
      </c>
      <c r="AG4" s="121">
        <v>5</v>
      </c>
      <c r="AH4" s="121">
        <v>1</v>
      </c>
      <c r="AI4" s="121">
        <v>1</v>
      </c>
      <c r="AJ4" s="1"/>
      <c r="AK4" s="18" t="s">
        <v>259</v>
      </c>
      <c r="AL4" s="25">
        <v>6</v>
      </c>
      <c r="AM4" s="25">
        <v>7</v>
      </c>
      <c r="AN4" s="25">
        <v>1</v>
      </c>
      <c r="AO4" s="25">
        <f>PRODUCT(AL4+AM4+AN4)</f>
        <v>14</v>
      </c>
      <c r="AP4" s="25"/>
      <c r="AQ4" s="97" t="s">
        <v>207</v>
      </c>
      <c r="AR4" s="97" t="s">
        <v>218</v>
      </c>
      <c r="AS4" s="97" t="s">
        <v>215</v>
      </c>
      <c r="AT4" s="97" t="s">
        <v>225</v>
      </c>
      <c r="AU4" s="97" t="s">
        <v>206</v>
      </c>
      <c r="AV4" s="97" t="s">
        <v>227</v>
      </c>
      <c r="AW4" s="32" t="s">
        <v>1139</v>
      </c>
      <c r="AX4" s="32" t="s">
        <v>219</v>
      </c>
      <c r="AY4" s="32" t="s">
        <v>220</v>
      </c>
      <c r="AZ4" s="32" t="s">
        <v>214</v>
      </c>
      <c r="BA4" s="32" t="s">
        <v>226</v>
      </c>
      <c r="BB4" s="32" t="s">
        <v>548</v>
      </c>
      <c r="BC4" s="32" t="s">
        <v>583</v>
      </c>
      <c r="BD4" s="32" t="s">
        <v>847</v>
      </c>
      <c r="BE4" s="32" t="s">
        <v>1139</v>
      </c>
      <c r="BF4" s="32" t="s">
        <v>208</v>
      </c>
      <c r="BG4" s="32"/>
      <c r="BH4" s="32"/>
      <c r="BI4" s="33"/>
      <c r="BJ4" s="1"/>
      <c r="BK4" s="148" t="s">
        <v>863</v>
      </c>
      <c r="BL4" s="97" t="s">
        <v>1804</v>
      </c>
      <c r="BM4" s="97" t="s">
        <v>963</v>
      </c>
      <c r="BN4" s="97" t="s">
        <v>964</v>
      </c>
      <c r="BO4" s="97" t="s">
        <v>965</v>
      </c>
      <c r="BP4" s="37"/>
      <c r="BQ4" s="1"/>
      <c r="BR4" s="9" t="s">
        <v>1599</v>
      </c>
      <c r="BS4" s="25">
        <v>11</v>
      </c>
      <c r="BU4" s="1" t="s">
        <v>1905</v>
      </c>
      <c r="BV4" s="68">
        <v>3</v>
      </c>
      <c r="BW4" s="1"/>
    </row>
    <row r="5" spans="1:75" x14ac:dyDescent="0.25">
      <c r="A5" s="10" t="s">
        <v>1267</v>
      </c>
      <c r="B5" s="1" t="s">
        <v>60</v>
      </c>
      <c r="C5" s="9" t="s">
        <v>506</v>
      </c>
      <c r="D5" s="27">
        <v>37517</v>
      </c>
      <c r="E5" s="4" t="s">
        <v>508</v>
      </c>
      <c r="F5" s="25">
        <v>122</v>
      </c>
      <c r="G5" s="25">
        <v>13</v>
      </c>
      <c r="H5" s="25">
        <v>55</v>
      </c>
      <c r="I5" s="25">
        <v>135</v>
      </c>
      <c r="J5" s="25">
        <v>498</v>
      </c>
      <c r="K5" s="136">
        <v>0.66200000000000003</v>
      </c>
      <c r="L5" s="25" t="s">
        <v>1275</v>
      </c>
      <c r="M5" s="33" t="s">
        <v>1332</v>
      </c>
      <c r="N5" s="137" t="s">
        <v>1331</v>
      </c>
      <c r="O5" s="1"/>
      <c r="P5" s="100"/>
      <c r="Q5" s="107"/>
      <c r="R5" s="107"/>
      <c r="S5" s="108" t="s">
        <v>95</v>
      </c>
      <c r="T5" s="107">
        <v>11</v>
      </c>
      <c r="U5" s="2"/>
      <c r="V5" s="9" t="s">
        <v>60</v>
      </c>
      <c r="W5" s="15" t="s">
        <v>499</v>
      </c>
      <c r="X5" s="1"/>
      <c r="Y5" s="114" t="s">
        <v>649</v>
      </c>
      <c r="Z5" s="121">
        <v>1</v>
      </c>
      <c r="AA5" s="121">
        <v>2</v>
      </c>
      <c r="AB5" s="121">
        <v>1</v>
      </c>
      <c r="AC5" s="121">
        <v>5</v>
      </c>
      <c r="AD5" s="140"/>
      <c r="AE5" s="140"/>
      <c r="AF5" s="140"/>
      <c r="AG5" s="140"/>
      <c r="AH5" s="140"/>
      <c r="AI5" s="140"/>
      <c r="AJ5" s="1"/>
      <c r="AK5" s="18" t="s">
        <v>708</v>
      </c>
      <c r="AL5" s="25">
        <v>0</v>
      </c>
      <c r="AM5" s="25">
        <v>2</v>
      </c>
      <c r="AN5" s="25">
        <v>1</v>
      </c>
      <c r="AO5" s="25">
        <f>PRODUCT(AL5+AM5+AN5)</f>
        <v>3</v>
      </c>
      <c r="AP5" s="25"/>
      <c r="AQ5" s="32" t="s">
        <v>1139</v>
      </c>
      <c r="AR5" s="32" t="s">
        <v>209</v>
      </c>
      <c r="AS5" s="32" t="s">
        <v>758</v>
      </c>
      <c r="AT5" s="32" t="s">
        <v>1139</v>
      </c>
      <c r="AU5" s="32" t="s">
        <v>226</v>
      </c>
      <c r="AV5" s="97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3"/>
      <c r="BJ5" s="1"/>
      <c r="BK5" s="104" t="s">
        <v>412</v>
      </c>
      <c r="BL5" s="1" t="s">
        <v>355</v>
      </c>
      <c r="BM5" s="1" t="s">
        <v>349</v>
      </c>
      <c r="BO5" s="1" t="s">
        <v>356</v>
      </c>
      <c r="BP5" s="37" t="s">
        <v>61</v>
      </c>
      <c r="BQ5" s="1"/>
      <c r="BR5" s="9" t="s">
        <v>1875</v>
      </c>
      <c r="BS5" s="25">
        <v>8</v>
      </c>
      <c r="BU5" s="1" t="s">
        <v>1634</v>
      </c>
      <c r="BV5" s="68">
        <v>3</v>
      </c>
      <c r="BW5" s="1"/>
    </row>
    <row r="6" spans="1:75" x14ac:dyDescent="0.25">
      <c r="A6" s="10" t="s">
        <v>1148</v>
      </c>
      <c r="B6" s="85" t="s">
        <v>1268</v>
      </c>
      <c r="C6" s="9" t="s">
        <v>776</v>
      </c>
      <c r="D6" s="27">
        <v>37656</v>
      </c>
      <c r="E6" s="4" t="s">
        <v>777</v>
      </c>
      <c r="F6" s="25">
        <v>9</v>
      </c>
      <c r="G6" s="25">
        <v>0</v>
      </c>
      <c r="H6" s="25">
        <v>3</v>
      </c>
      <c r="I6" s="25">
        <v>1</v>
      </c>
      <c r="J6" s="25">
        <v>10</v>
      </c>
      <c r="K6" s="136">
        <v>0.55600000000000005</v>
      </c>
      <c r="L6" s="25" t="s">
        <v>1199</v>
      </c>
      <c r="M6" s="33" t="s">
        <v>1153</v>
      </c>
      <c r="N6" s="137" t="s">
        <v>1333</v>
      </c>
      <c r="O6" s="1"/>
      <c r="P6" s="100">
        <v>2021</v>
      </c>
      <c r="Q6" s="107" t="s">
        <v>1054</v>
      </c>
      <c r="R6" s="107" t="s">
        <v>945</v>
      </c>
      <c r="S6" s="108" t="s">
        <v>95</v>
      </c>
      <c r="T6" s="107">
        <v>31</v>
      </c>
      <c r="U6" s="2"/>
      <c r="V6" s="9" t="s">
        <v>896</v>
      </c>
      <c r="W6" s="15" t="s">
        <v>1544</v>
      </c>
      <c r="X6" s="1"/>
      <c r="Y6" s="18"/>
      <c r="AE6" s="1"/>
      <c r="AF6" s="1"/>
      <c r="AG6" s="1"/>
      <c r="AH6" s="1"/>
      <c r="AI6" s="50"/>
      <c r="AJ6" s="1"/>
      <c r="AK6" s="18" t="s">
        <v>260</v>
      </c>
      <c r="AL6" s="25">
        <v>0</v>
      </c>
      <c r="AM6" s="25">
        <v>1</v>
      </c>
      <c r="AN6" s="25">
        <v>1</v>
      </c>
      <c r="AO6" s="25">
        <f>PRODUCT(AL6+AM6+AN6)</f>
        <v>2</v>
      </c>
      <c r="AP6" s="25"/>
      <c r="AQ6" s="32" t="s">
        <v>1139</v>
      </c>
      <c r="AR6" s="32" t="s">
        <v>214</v>
      </c>
      <c r="AS6" s="32" t="s">
        <v>1139</v>
      </c>
      <c r="AT6" s="32" t="s">
        <v>220</v>
      </c>
      <c r="AU6" s="97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3"/>
      <c r="BJ6" s="1"/>
      <c r="BK6" s="104" t="s">
        <v>411</v>
      </c>
      <c r="BL6" s="1" t="s">
        <v>355</v>
      </c>
      <c r="BM6" s="1" t="s">
        <v>357</v>
      </c>
      <c r="BO6" s="1" t="s">
        <v>358</v>
      </c>
      <c r="BP6" s="37" t="s">
        <v>61</v>
      </c>
      <c r="BQ6" s="1"/>
      <c r="BR6" s="66" t="s">
        <v>1905</v>
      </c>
      <c r="BS6" s="25">
        <v>7</v>
      </c>
      <c r="BU6" s="1" t="s">
        <v>35</v>
      </c>
      <c r="BV6" s="68">
        <v>3</v>
      </c>
      <c r="BW6" s="1"/>
    </row>
    <row r="7" spans="1:75" x14ac:dyDescent="0.25">
      <c r="A7" s="1" t="s">
        <v>1269</v>
      </c>
      <c r="B7" s="1" t="s">
        <v>1924</v>
      </c>
      <c r="C7" s="9" t="s">
        <v>780</v>
      </c>
      <c r="D7" s="27">
        <v>37903</v>
      </c>
      <c r="E7" s="4" t="s">
        <v>589</v>
      </c>
      <c r="F7" s="25">
        <v>47</v>
      </c>
      <c r="G7" s="25">
        <v>2</v>
      </c>
      <c r="H7" s="25">
        <v>91</v>
      </c>
      <c r="I7" s="25">
        <v>5</v>
      </c>
      <c r="J7" s="25">
        <v>133</v>
      </c>
      <c r="K7" s="136">
        <v>0.43</v>
      </c>
      <c r="L7" s="25" t="s">
        <v>1246</v>
      </c>
      <c r="M7" s="33" t="s">
        <v>1335</v>
      </c>
      <c r="N7" s="137" t="s">
        <v>1334</v>
      </c>
      <c r="O7" s="1"/>
      <c r="P7" s="100">
        <v>2020</v>
      </c>
      <c r="Q7" s="107" t="s">
        <v>1054</v>
      </c>
      <c r="R7" s="107" t="s">
        <v>1059</v>
      </c>
      <c r="S7" s="108" t="s">
        <v>95</v>
      </c>
      <c r="T7" s="107">
        <v>29</v>
      </c>
      <c r="U7" s="2"/>
      <c r="V7" s="9" t="s">
        <v>156</v>
      </c>
      <c r="W7" s="15" t="s">
        <v>157</v>
      </c>
      <c r="X7" s="1"/>
      <c r="Y7" s="52"/>
      <c r="Z7" s="20"/>
      <c r="AA7" s="20"/>
      <c r="AB7" s="20"/>
      <c r="AC7" s="20"/>
      <c r="AD7" s="20"/>
      <c r="AE7" s="20"/>
      <c r="AF7" s="20"/>
      <c r="AG7" s="20"/>
      <c r="AH7" s="20"/>
      <c r="AI7" s="31"/>
      <c r="AJ7" s="1"/>
      <c r="AK7" s="18" t="s">
        <v>261</v>
      </c>
      <c r="AL7" s="25">
        <v>1</v>
      </c>
      <c r="AM7" s="25">
        <v>0</v>
      </c>
      <c r="AN7" s="25">
        <v>0</v>
      </c>
      <c r="AO7" s="25">
        <f>PRODUCT(AL7+AM7+AN7)</f>
        <v>1</v>
      </c>
      <c r="AP7" s="25"/>
      <c r="AQ7" s="97" t="s">
        <v>225</v>
      </c>
      <c r="AR7" s="32" t="s">
        <v>1139</v>
      </c>
      <c r="AS7" s="32" t="s">
        <v>1139</v>
      </c>
      <c r="AT7" s="97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3"/>
      <c r="BJ7" s="1"/>
      <c r="BK7" s="104" t="s">
        <v>410</v>
      </c>
      <c r="BL7" s="1" t="s">
        <v>355</v>
      </c>
      <c r="BM7" s="1" t="s">
        <v>290</v>
      </c>
      <c r="BO7" s="1" t="s">
        <v>357</v>
      </c>
      <c r="BP7" s="37" t="s">
        <v>60</v>
      </c>
      <c r="BQ7" s="1"/>
      <c r="BR7" s="9" t="s">
        <v>1610</v>
      </c>
      <c r="BS7" s="25">
        <v>6</v>
      </c>
      <c r="BU7" s="1" t="s">
        <v>1640</v>
      </c>
      <c r="BV7" s="68">
        <v>2</v>
      </c>
      <c r="BW7" s="1"/>
    </row>
    <row r="8" spans="1:75" x14ac:dyDescent="0.25">
      <c r="A8" s="10" t="s">
        <v>2</v>
      </c>
      <c r="B8" s="85" t="s">
        <v>171</v>
      </c>
      <c r="C8" s="9" t="s">
        <v>779</v>
      </c>
      <c r="D8" s="27">
        <v>36210</v>
      </c>
      <c r="E8" s="4" t="s">
        <v>572</v>
      </c>
      <c r="F8" s="25">
        <v>52</v>
      </c>
      <c r="G8" s="25">
        <v>2</v>
      </c>
      <c r="H8" s="25">
        <v>2</v>
      </c>
      <c r="I8" s="25">
        <v>33</v>
      </c>
      <c r="J8" s="25">
        <v>151</v>
      </c>
      <c r="K8" s="136">
        <v>0.48099999999999998</v>
      </c>
      <c r="L8" s="25" t="s">
        <v>1199</v>
      </c>
      <c r="M8" s="33" t="s">
        <v>1335</v>
      </c>
      <c r="N8" s="137" t="s">
        <v>1336</v>
      </c>
      <c r="O8" s="1"/>
      <c r="P8" s="100">
        <v>2019</v>
      </c>
      <c r="Q8" s="107" t="s">
        <v>1054</v>
      </c>
      <c r="R8" s="107" t="s">
        <v>1059</v>
      </c>
      <c r="S8" s="108" t="s">
        <v>95</v>
      </c>
      <c r="T8" s="107">
        <v>34</v>
      </c>
      <c r="U8" s="25"/>
      <c r="V8" s="9" t="s">
        <v>484</v>
      </c>
      <c r="W8" s="15" t="s">
        <v>498</v>
      </c>
      <c r="X8" s="1"/>
      <c r="Y8" s="40" t="s">
        <v>366</v>
      </c>
      <c r="Z8" s="46"/>
      <c r="AA8" s="1" t="s">
        <v>808</v>
      </c>
      <c r="AB8" s="1"/>
      <c r="AC8" s="1"/>
      <c r="AD8" s="1"/>
      <c r="AE8" s="1"/>
      <c r="AF8" s="1"/>
      <c r="AG8" s="1"/>
      <c r="AH8" s="1"/>
      <c r="AI8" s="50"/>
      <c r="AJ8" s="1"/>
      <c r="AK8" s="39"/>
      <c r="AL8" s="34">
        <f>SUM(AL3:AL7)</f>
        <v>18</v>
      </c>
      <c r="AM8" s="34">
        <f>SUM(AM3:AM7)</f>
        <v>15</v>
      </c>
      <c r="AN8" s="34">
        <f>SUM(AN3:AN7)</f>
        <v>4</v>
      </c>
      <c r="AO8" s="34">
        <f>SUM(AO3:AO7)</f>
        <v>37</v>
      </c>
      <c r="AP8" s="34"/>
      <c r="AQ8" s="171"/>
      <c r="AR8" s="171"/>
      <c r="AS8" s="17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89"/>
      <c r="BJ8" s="1"/>
      <c r="BK8" s="104" t="s">
        <v>416</v>
      </c>
      <c r="BL8" s="1" t="s">
        <v>355</v>
      </c>
      <c r="BM8" s="1" t="s">
        <v>304</v>
      </c>
      <c r="BO8" s="1" t="s">
        <v>318</v>
      </c>
      <c r="BP8" s="37" t="s">
        <v>60</v>
      </c>
      <c r="BQ8" s="1"/>
      <c r="BR8" s="9" t="s">
        <v>1606</v>
      </c>
      <c r="BS8" s="25">
        <v>6</v>
      </c>
      <c r="BU8" s="1" t="s">
        <v>1628</v>
      </c>
      <c r="BV8" s="68">
        <v>2</v>
      </c>
      <c r="BW8" s="1"/>
    </row>
    <row r="9" spans="1:75" x14ac:dyDescent="0.25">
      <c r="A9" s="10" t="s">
        <v>3</v>
      </c>
      <c r="B9" s="85" t="s">
        <v>196</v>
      </c>
      <c r="C9" s="9" t="s">
        <v>173</v>
      </c>
      <c r="D9" s="27">
        <v>34785</v>
      </c>
      <c r="E9" s="4" t="s">
        <v>78</v>
      </c>
      <c r="F9" s="25">
        <v>181</v>
      </c>
      <c r="G9" s="25">
        <v>0</v>
      </c>
      <c r="H9" s="25">
        <v>41</v>
      </c>
      <c r="I9" s="25">
        <v>14</v>
      </c>
      <c r="J9" s="25">
        <v>302</v>
      </c>
      <c r="K9" s="136">
        <v>0.502</v>
      </c>
      <c r="L9" s="25" t="s">
        <v>1338</v>
      </c>
      <c r="M9" s="33" t="s">
        <v>1332</v>
      </c>
      <c r="N9" s="137" t="s">
        <v>1337</v>
      </c>
      <c r="O9" s="1"/>
      <c r="P9" s="100">
        <v>2018</v>
      </c>
      <c r="Q9" s="107" t="s">
        <v>1054</v>
      </c>
      <c r="R9" s="107" t="s">
        <v>1059</v>
      </c>
      <c r="S9" s="108" t="s">
        <v>95</v>
      </c>
      <c r="T9" s="107">
        <v>32</v>
      </c>
      <c r="U9" s="2"/>
      <c r="V9" s="9" t="s">
        <v>98</v>
      </c>
      <c r="W9" s="15" t="s">
        <v>917</v>
      </c>
      <c r="X9" s="1"/>
      <c r="Y9" s="16"/>
      <c r="Z9" s="19"/>
      <c r="AA9" s="19"/>
      <c r="AB9" s="19"/>
      <c r="AC9" s="19"/>
      <c r="AD9" s="19"/>
      <c r="AE9" s="19"/>
      <c r="AF9" s="19"/>
      <c r="AG9" s="19"/>
      <c r="AH9" s="19"/>
      <c r="AI9" s="35"/>
      <c r="AJ9" s="1"/>
      <c r="BJ9" s="1"/>
      <c r="BK9" s="104" t="s">
        <v>408</v>
      </c>
      <c r="BL9" s="1" t="s">
        <v>359</v>
      </c>
      <c r="BM9" s="1" t="s">
        <v>356</v>
      </c>
      <c r="BO9" s="1" t="s">
        <v>299</v>
      </c>
      <c r="BP9" s="37" t="s">
        <v>95</v>
      </c>
      <c r="BQ9" s="1"/>
      <c r="BR9" s="9" t="s">
        <v>1634</v>
      </c>
      <c r="BS9" s="25">
        <v>6</v>
      </c>
      <c r="BU9" s="1" t="s">
        <v>174</v>
      </c>
      <c r="BV9" s="68">
        <v>1</v>
      </c>
      <c r="BW9" s="1"/>
    </row>
    <row r="10" spans="1:75" x14ac:dyDescent="0.25">
      <c r="C10" s="142" t="s">
        <v>821</v>
      </c>
      <c r="D10" s="27">
        <v>38018</v>
      </c>
      <c r="E10" s="4" t="s">
        <v>796</v>
      </c>
      <c r="F10" s="25">
        <v>11</v>
      </c>
      <c r="G10" s="25">
        <v>0</v>
      </c>
      <c r="H10" s="25">
        <v>1</v>
      </c>
      <c r="I10" s="25">
        <v>2</v>
      </c>
      <c r="J10" s="25">
        <v>14</v>
      </c>
      <c r="K10" s="136">
        <v>0.33300000000000002</v>
      </c>
      <c r="L10" s="25" t="s">
        <v>1199</v>
      </c>
      <c r="M10" s="33" t="s">
        <v>1278</v>
      </c>
      <c r="N10" s="137" t="s">
        <v>1339</v>
      </c>
      <c r="O10" s="1"/>
      <c r="P10" s="100">
        <v>2017</v>
      </c>
      <c r="Q10" s="107" t="s">
        <v>1054</v>
      </c>
      <c r="R10" s="107" t="s">
        <v>1064</v>
      </c>
      <c r="S10" s="108" t="s">
        <v>484</v>
      </c>
      <c r="T10" s="107">
        <v>28</v>
      </c>
      <c r="U10" s="2"/>
      <c r="V10" s="16" t="s">
        <v>497</v>
      </c>
      <c r="W10" s="22" t="s">
        <v>122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3" t="s">
        <v>1594</v>
      </c>
      <c r="AN10" s="3" t="s">
        <v>1608</v>
      </c>
      <c r="AS10" s="3" t="s">
        <v>1613</v>
      </c>
      <c r="AY10" s="3" t="s">
        <v>1617</v>
      </c>
      <c r="BD10" s="3" t="s">
        <v>1621</v>
      </c>
      <c r="BJ10" s="1"/>
      <c r="BK10" s="104" t="s">
        <v>415</v>
      </c>
      <c r="BL10" s="1" t="s">
        <v>359</v>
      </c>
      <c r="BM10" s="1" t="s">
        <v>299</v>
      </c>
      <c r="BO10" s="1" t="s">
        <v>318</v>
      </c>
      <c r="BP10" s="37" t="s">
        <v>95</v>
      </c>
      <c r="BQ10" s="1"/>
      <c r="BR10" s="9" t="s">
        <v>35</v>
      </c>
      <c r="BS10" s="25">
        <v>6</v>
      </c>
      <c r="BU10" s="1" t="s">
        <v>1612</v>
      </c>
      <c r="BV10" s="68">
        <v>1</v>
      </c>
      <c r="BW10" s="1"/>
    </row>
    <row r="11" spans="1:75" x14ac:dyDescent="0.25">
      <c r="C11" s="9" t="s">
        <v>574</v>
      </c>
      <c r="D11" s="27">
        <v>37881</v>
      </c>
      <c r="E11" s="4" t="s">
        <v>15</v>
      </c>
      <c r="F11" s="25">
        <v>50</v>
      </c>
      <c r="G11" s="25">
        <v>0</v>
      </c>
      <c r="H11" s="25">
        <v>13</v>
      </c>
      <c r="I11" s="25">
        <v>29</v>
      </c>
      <c r="J11" s="25">
        <v>116</v>
      </c>
      <c r="K11" s="136">
        <v>0.53200000000000003</v>
      </c>
      <c r="L11" s="25" t="s">
        <v>1203</v>
      </c>
      <c r="M11" s="33" t="s">
        <v>1342</v>
      </c>
      <c r="N11" s="137" t="s">
        <v>1341</v>
      </c>
      <c r="O11" s="1"/>
      <c r="P11" s="100">
        <v>2016</v>
      </c>
      <c r="Q11" s="107" t="s">
        <v>1054</v>
      </c>
      <c r="R11" s="107" t="s">
        <v>1059</v>
      </c>
      <c r="S11" s="108" t="s">
        <v>95</v>
      </c>
      <c r="T11" s="107">
        <v>32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 t="s">
        <v>1601</v>
      </c>
      <c r="AN11" s="1" t="s">
        <v>1609</v>
      </c>
      <c r="AS11" s="1" t="s">
        <v>1609</v>
      </c>
      <c r="AY11" s="1" t="s">
        <v>1618</v>
      </c>
      <c r="BD11" s="1" t="s">
        <v>1624</v>
      </c>
      <c r="BJ11" s="1"/>
      <c r="BK11" s="104" t="s">
        <v>414</v>
      </c>
      <c r="BL11" s="1" t="s">
        <v>347</v>
      </c>
      <c r="BM11" s="1" t="s">
        <v>343</v>
      </c>
      <c r="BO11" s="1" t="s">
        <v>322</v>
      </c>
      <c r="BP11" s="37" t="s">
        <v>156</v>
      </c>
      <c r="BQ11" s="1"/>
      <c r="BR11" s="9" t="s">
        <v>60</v>
      </c>
      <c r="BS11" s="25">
        <v>5</v>
      </c>
      <c r="BU11" s="1" t="s">
        <v>1599</v>
      </c>
      <c r="BV11" s="68">
        <v>1</v>
      </c>
      <c r="BW11" s="1"/>
    </row>
    <row r="12" spans="1:75" x14ac:dyDescent="0.25">
      <c r="B12" s="3" t="s">
        <v>830</v>
      </c>
      <c r="C12" s="9" t="s">
        <v>1265</v>
      </c>
      <c r="D12" s="135">
        <v>38384</v>
      </c>
      <c r="E12" s="10" t="s">
        <v>11</v>
      </c>
      <c r="F12" s="25">
        <v>2</v>
      </c>
      <c r="G12" s="25">
        <v>0</v>
      </c>
      <c r="H12" s="25">
        <v>0</v>
      </c>
      <c r="I12" s="25">
        <v>0</v>
      </c>
      <c r="J12" s="25">
        <v>4</v>
      </c>
      <c r="K12" s="136">
        <v>0.66700000000000004</v>
      </c>
      <c r="L12" s="25" t="s">
        <v>1199</v>
      </c>
      <c r="M12" s="33" t="s">
        <v>1153</v>
      </c>
      <c r="N12" s="137" t="s">
        <v>1343</v>
      </c>
      <c r="O12" s="1"/>
      <c r="P12" s="100">
        <v>2015</v>
      </c>
      <c r="Q12" s="107" t="s">
        <v>1054</v>
      </c>
      <c r="R12" s="107" t="s">
        <v>945</v>
      </c>
      <c r="S12" s="108" t="s">
        <v>95</v>
      </c>
      <c r="T12" s="107">
        <v>36</v>
      </c>
      <c r="U12" s="14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 t="s">
        <v>1596</v>
      </c>
      <c r="AN12" s="1" t="s">
        <v>1612</v>
      </c>
      <c r="AS12" s="1" t="s">
        <v>1612</v>
      </c>
      <c r="AY12" s="1" t="s">
        <v>1612</v>
      </c>
      <c r="BD12" s="1" t="s">
        <v>1618</v>
      </c>
      <c r="BJ12" s="1"/>
      <c r="BK12" s="104" t="s">
        <v>413</v>
      </c>
      <c r="BL12" s="1" t="s">
        <v>348</v>
      </c>
      <c r="BM12" s="1" t="s">
        <v>321</v>
      </c>
      <c r="BO12" s="1" t="s">
        <v>285</v>
      </c>
      <c r="BP12" s="37" t="s">
        <v>95</v>
      </c>
      <c r="BQ12" s="1"/>
      <c r="BR12" s="9" t="s">
        <v>1598</v>
      </c>
      <c r="BS12" s="25">
        <v>5</v>
      </c>
      <c r="BU12" s="1" t="s">
        <v>1606</v>
      </c>
      <c r="BV12" s="68">
        <v>1</v>
      </c>
      <c r="BW12" s="1"/>
    </row>
    <row r="13" spans="1:75" x14ac:dyDescent="0.25">
      <c r="B13" s="1" t="s">
        <v>949</v>
      </c>
      <c r="C13" s="9" t="s">
        <v>646</v>
      </c>
      <c r="D13" s="27">
        <v>36697</v>
      </c>
      <c r="E13" s="4" t="s">
        <v>14</v>
      </c>
      <c r="F13" s="25">
        <v>72</v>
      </c>
      <c r="G13" s="25">
        <v>1</v>
      </c>
      <c r="H13" s="25">
        <v>9</v>
      </c>
      <c r="I13" s="25">
        <v>6</v>
      </c>
      <c r="J13" s="25">
        <v>102</v>
      </c>
      <c r="K13" s="136">
        <v>0.41499999999999998</v>
      </c>
      <c r="L13" s="25" t="s">
        <v>1199</v>
      </c>
      <c r="M13" s="33" t="s">
        <v>1153</v>
      </c>
      <c r="N13" s="137" t="s">
        <v>1345</v>
      </c>
      <c r="O13" s="1"/>
      <c r="P13" s="100">
        <v>2014</v>
      </c>
      <c r="Q13" s="107" t="s">
        <v>1054</v>
      </c>
      <c r="R13" s="107" t="s">
        <v>945</v>
      </c>
      <c r="S13" s="108" t="s">
        <v>95</v>
      </c>
      <c r="T13" s="107">
        <v>35</v>
      </c>
      <c r="U13" s="14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 t="s">
        <v>1605</v>
      </c>
      <c r="AN13" s="1" t="s">
        <v>1611</v>
      </c>
      <c r="AS13" s="1" t="s">
        <v>1616</v>
      </c>
      <c r="AY13" s="1" t="s">
        <v>1620</v>
      </c>
      <c r="BD13" s="1" t="s">
        <v>1612</v>
      </c>
      <c r="BJ13" s="1"/>
      <c r="BK13" s="104" t="s">
        <v>405</v>
      </c>
      <c r="BL13" s="1" t="s">
        <v>289</v>
      </c>
      <c r="BM13" s="1" t="s">
        <v>320</v>
      </c>
      <c r="BN13" s="1" t="s">
        <v>344</v>
      </c>
      <c r="BP13" s="37" t="s">
        <v>61</v>
      </c>
      <c r="BQ13" s="1"/>
      <c r="BR13" s="9" t="s">
        <v>1628</v>
      </c>
      <c r="BS13" s="25">
        <v>5</v>
      </c>
      <c r="BU13" s="1" t="s">
        <v>1906</v>
      </c>
      <c r="BV13" s="68">
        <v>1</v>
      </c>
      <c r="BW13" s="1"/>
    </row>
    <row r="14" spans="1:75" x14ac:dyDescent="0.25">
      <c r="B14" s="1" t="s">
        <v>987</v>
      </c>
      <c r="C14" s="9" t="s">
        <v>613</v>
      </c>
      <c r="D14" s="135">
        <v>38034</v>
      </c>
      <c r="E14" s="10" t="s">
        <v>626</v>
      </c>
      <c r="F14" s="25">
        <v>45</v>
      </c>
      <c r="G14" s="25">
        <v>2</v>
      </c>
      <c r="H14" s="25">
        <v>2</v>
      </c>
      <c r="I14" s="25">
        <v>54</v>
      </c>
      <c r="J14" s="25">
        <v>154</v>
      </c>
      <c r="K14" s="136">
        <v>0.60899999999999999</v>
      </c>
      <c r="L14" s="25" t="s">
        <v>1207</v>
      </c>
      <c r="M14" s="33" t="s">
        <v>1347</v>
      </c>
      <c r="N14" s="137" t="s">
        <v>1346</v>
      </c>
      <c r="O14" s="1"/>
      <c r="P14" s="100">
        <v>2013</v>
      </c>
      <c r="Q14" s="107" t="s">
        <v>1054</v>
      </c>
      <c r="R14" s="107" t="s">
        <v>1066</v>
      </c>
      <c r="S14" s="108" t="s">
        <v>61</v>
      </c>
      <c r="T14" s="107">
        <v>32</v>
      </c>
      <c r="U14" s="14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 t="s">
        <v>1599</v>
      </c>
      <c r="AN14" s="1" t="s">
        <v>1599</v>
      </c>
      <c r="AS14" s="1" t="s">
        <v>1611</v>
      </c>
      <c r="AY14" s="1" t="s">
        <v>1611</v>
      </c>
      <c r="BD14" s="1" t="s">
        <v>1623</v>
      </c>
      <c r="BJ14" s="1"/>
      <c r="BK14" s="104" t="s">
        <v>404</v>
      </c>
      <c r="BL14" s="1" t="s">
        <v>360</v>
      </c>
      <c r="BM14" s="1" t="s">
        <v>278</v>
      </c>
      <c r="BO14" s="1" t="s">
        <v>285</v>
      </c>
      <c r="BP14" s="37" t="s">
        <v>95</v>
      </c>
      <c r="BQ14" s="1"/>
      <c r="BR14" s="9" t="s">
        <v>1877</v>
      </c>
      <c r="BS14" s="25">
        <v>5</v>
      </c>
      <c r="BV14" s="68"/>
      <c r="BW14" s="1"/>
    </row>
    <row r="15" spans="1:75" x14ac:dyDescent="0.25">
      <c r="B15" s="1" t="s">
        <v>988</v>
      </c>
      <c r="C15" s="9" t="s">
        <v>1270</v>
      </c>
      <c r="D15" s="135">
        <v>36939</v>
      </c>
      <c r="E15" s="10" t="s">
        <v>1327</v>
      </c>
      <c r="F15" s="25"/>
      <c r="G15" s="25"/>
      <c r="H15" s="25"/>
      <c r="I15" s="25"/>
      <c r="J15" s="25"/>
      <c r="K15" s="136"/>
      <c r="L15" s="25"/>
      <c r="M15" s="33"/>
      <c r="N15" s="137"/>
      <c r="O15" s="1"/>
      <c r="P15" s="100">
        <v>2012</v>
      </c>
      <c r="Q15" s="107" t="s">
        <v>1054</v>
      </c>
      <c r="R15" s="107" t="s">
        <v>945</v>
      </c>
      <c r="S15" s="108" t="s">
        <v>95</v>
      </c>
      <c r="T15" s="107">
        <v>34</v>
      </c>
      <c r="U15" s="14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 t="s">
        <v>60</v>
      </c>
      <c r="AN15" s="1" t="s">
        <v>1610</v>
      </c>
      <c r="AS15" s="1" t="s">
        <v>1614</v>
      </c>
      <c r="AY15" s="1" t="s">
        <v>1614</v>
      </c>
      <c r="BD15" s="1" t="s">
        <v>1611</v>
      </c>
      <c r="BJ15" s="1"/>
      <c r="BK15" s="104" t="s">
        <v>403</v>
      </c>
      <c r="BL15" s="1" t="s">
        <v>361</v>
      </c>
      <c r="BM15" s="1" t="s">
        <v>356</v>
      </c>
      <c r="BO15" s="1" t="s">
        <v>322</v>
      </c>
      <c r="BP15" s="37" t="s">
        <v>95</v>
      </c>
      <c r="BQ15" s="1"/>
      <c r="BR15" s="66" t="s">
        <v>43</v>
      </c>
      <c r="BS15" s="25">
        <v>4</v>
      </c>
      <c r="BV15" s="68"/>
      <c r="BW15" s="1"/>
    </row>
    <row r="16" spans="1:75" x14ac:dyDescent="0.25">
      <c r="B16" s="1" t="s">
        <v>950</v>
      </c>
      <c r="C16" s="9" t="s">
        <v>615</v>
      </c>
      <c r="D16" s="27">
        <v>37954</v>
      </c>
      <c r="E16" s="4" t="s">
        <v>617</v>
      </c>
      <c r="F16" s="25">
        <v>27</v>
      </c>
      <c r="G16" s="25">
        <v>1</v>
      </c>
      <c r="H16" s="25">
        <v>14</v>
      </c>
      <c r="I16" s="25">
        <v>5</v>
      </c>
      <c r="J16" s="25">
        <v>48</v>
      </c>
      <c r="K16" s="136">
        <v>0.39</v>
      </c>
      <c r="L16" s="25" t="s">
        <v>1200</v>
      </c>
      <c r="M16" s="33" t="s">
        <v>1349</v>
      </c>
      <c r="N16" s="137" t="s">
        <v>1348</v>
      </c>
      <c r="O16" s="1"/>
      <c r="P16" s="100">
        <v>2011</v>
      </c>
      <c r="Q16" s="107" t="s">
        <v>1054</v>
      </c>
      <c r="R16" s="107" t="s">
        <v>945</v>
      </c>
      <c r="S16" s="108" t="s">
        <v>156</v>
      </c>
      <c r="T16" s="107">
        <v>34</v>
      </c>
      <c r="U16" s="14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 t="s">
        <v>1606</v>
      </c>
      <c r="AN16" s="1" t="s">
        <v>60</v>
      </c>
      <c r="AS16" s="1" t="s">
        <v>1599</v>
      </c>
      <c r="AY16" s="1" t="s">
        <v>1599</v>
      </c>
      <c r="BD16" s="1" t="s">
        <v>1614</v>
      </c>
      <c r="BJ16" s="1"/>
      <c r="BK16" s="104" t="s">
        <v>402</v>
      </c>
      <c r="BL16" s="1" t="s">
        <v>290</v>
      </c>
      <c r="BM16" s="1" t="s">
        <v>318</v>
      </c>
      <c r="BO16" s="1" t="s">
        <v>304</v>
      </c>
      <c r="BP16" s="37" t="s">
        <v>95</v>
      </c>
      <c r="BQ16" s="1"/>
      <c r="BR16" s="9" t="s">
        <v>1614</v>
      </c>
      <c r="BS16" s="25">
        <v>4</v>
      </c>
      <c r="BV16" s="68"/>
      <c r="BW16" s="1"/>
    </row>
    <row r="17" spans="2:75" x14ac:dyDescent="0.25">
      <c r="B17" s="1" t="s">
        <v>951</v>
      </c>
      <c r="C17" s="9" t="s">
        <v>1266</v>
      </c>
      <c r="D17" s="135">
        <v>38635</v>
      </c>
      <c r="E17" s="10" t="s">
        <v>8</v>
      </c>
      <c r="F17" s="25"/>
      <c r="G17" s="25"/>
      <c r="H17" s="25"/>
      <c r="I17" s="25"/>
      <c r="J17" s="25"/>
      <c r="K17" s="136"/>
      <c r="L17" s="25"/>
      <c r="M17" s="33"/>
      <c r="N17" s="137"/>
      <c r="O17" s="1"/>
      <c r="P17" s="100">
        <v>2010</v>
      </c>
      <c r="Q17" s="107" t="s">
        <v>1054</v>
      </c>
      <c r="R17" s="107" t="s">
        <v>1059</v>
      </c>
      <c r="S17" s="108" t="s">
        <v>95</v>
      </c>
      <c r="T17" s="107">
        <v>33</v>
      </c>
      <c r="U17" s="14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 t="s">
        <v>1598</v>
      </c>
      <c r="AN17" s="1" t="s">
        <v>1606</v>
      </c>
      <c r="AS17" s="1" t="s">
        <v>1610</v>
      </c>
      <c r="AY17" s="1" t="s">
        <v>1610</v>
      </c>
      <c r="BD17" s="1" t="s">
        <v>1599</v>
      </c>
      <c r="BJ17" s="1"/>
      <c r="BK17" s="104" t="s">
        <v>482</v>
      </c>
      <c r="BL17" s="1" t="s">
        <v>483</v>
      </c>
      <c r="BP17" s="37" t="s">
        <v>484</v>
      </c>
      <c r="BQ17" s="1"/>
      <c r="BR17" s="9" t="s">
        <v>1597</v>
      </c>
      <c r="BS17" s="25">
        <v>4</v>
      </c>
      <c r="BV17" s="68"/>
      <c r="BW17" s="1"/>
    </row>
    <row r="18" spans="2:75" x14ac:dyDescent="0.25">
      <c r="B18" s="1" t="s">
        <v>989</v>
      </c>
      <c r="C18" s="9" t="s">
        <v>191</v>
      </c>
      <c r="D18" s="27">
        <v>35817</v>
      </c>
      <c r="E18" s="4" t="s">
        <v>67</v>
      </c>
      <c r="F18" s="25">
        <v>175</v>
      </c>
      <c r="G18" s="25">
        <v>7</v>
      </c>
      <c r="H18" s="25">
        <v>117</v>
      </c>
      <c r="I18" s="25">
        <v>47</v>
      </c>
      <c r="J18" s="25">
        <v>515</v>
      </c>
      <c r="K18" s="136">
        <v>0.48199999999999998</v>
      </c>
      <c r="L18" s="25" t="s">
        <v>1351</v>
      </c>
      <c r="M18" s="33" t="s">
        <v>1153</v>
      </c>
      <c r="N18" s="137" t="s">
        <v>1350</v>
      </c>
      <c r="O18" s="1"/>
      <c r="P18" s="100">
        <v>2009</v>
      </c>
      <c r="Q18" s="107" t="s">
        <v>1054</v>
      </c>
      <c r="R18" s="107" t="s">
        <v>1059</v>
      </c>
      <c r="S18" s="108" t="s">
        <v>95</v>
      </c>
      <c r="T18" s="107">
        <v>34</v>
      </c>
      <c r="U18" s="14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 t="s">
        <v>724</v>
      </c>
      <c r="AN18" s="1" t="s">
        <v>1598</v>
      </c>
      <c r="AS18" s="1" t="s">
        <v>1606</v>
      </c>
      <c r="AY18" s="1" t="s">
        <v>1606</v>
      </c>
      <c r="BD18" s="1" t="s">
        <v>1610</v>
      </c>
      <c r="BJ18" s="1"/>
      <c r="BK18" s="104"/>
      <c r="BP18" s="37" t="s">
        <v>98</v>
      </c>
      <c r="BQ18" s="1"/>
      <c r="BR18" s="9" t="s">
        <v>1600</v>
      </c>
      <c r="BS18" s="25">
        <v>4</v>
      </c>
      <c r="BV18" s="68"/>
      <c r="BW18" s="1"/>
    </row>
    <row r="19" spans="2:75" x14ac:dyDescent="0.25">
      <c r="B19" s="1" t="s">
        <v>958</v>
      </c>
      <c r="C19" s="160" t="s">
        <v>51</v>
      </c>
      <c r="D19" s="155">
        <v>34961</v>
      </c>
      <c r="E19" s="4" t="s">
        <v>76</v>
      </c>
      <c r="F19" s="25">
        <v>227</v>
      </c>
      <c r="G19" s="25">
        <v>5</v>
      </c>
      <c r="H19" s="25">
        <v>67</v>
      </c>
      <c r="I19" s="25">
        <v>102</v>
      </c>
      <c r="J19" s="25">
        <v>610</v>
      </c>
      <c r="K19" s="136">
        <v>0.48</v>
      </c>
      <c r="L19" s="25" t="s">
        <v>1351</v>
      </c>
      <c r="M19" s="33" t="s">
        <v>1332</v>
      </c>
      <c r="N19" s="137" t="s">
        <v>1352</v>
      </c>
      <c r="O19" s="1"/>
      <c r="P19" s="100">
        <v>2008</v>
      </c>
      <c r="Q19" s="107" t="s">
        <v>1054</v>
      </c>
      <c r="R19" s="107" t="s">
        <v>1059</v>
      </c>
      <c r="S19" s="108" t="s">
        <v>60</v>
      </c>
      <c r="T19" s="107">
        <v>34</v>
      </c>
      <c r="U19" s="14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 t="s">
        <v>1607</v>
      </c>
      <c r="AN19" s="1" t="s">
        <v>156</v>
      </c>
      <c r="AS19" s="1" t="s">
        <v>1598</v>
      </c>
      <c r="AY19" s="1" t="s">
        <v>1598</v>
      </c>
      <c r="BD19" s="1" t="s">
        <v>1606</v>
      </c>
      <c r="BJ19" s="1"/>
      <c r="BK19" s="104" t="s">
        <v>550</v>
      </c>
      <c r="BL19" s="1" t="s">
        <v>290</v>
      </c>
      <c r="BM19" s="1" t="s">
        <v>304</v>
      </c>
      <c r="BO19" s="1" t="s">
        <v>275</v>
      </c>
      <c r="BP19" s="37" t="s">
        <v>95</v>
      </c>
      <c r="BQ19" s="1"/>
      <c r="BR19" s="9" t="s">
        <v>1868</v>
      </c>
      <c r="BS19" s="25">
        <v>4</v>
      </c>
      <c r="BV19" s="68"/>
      <c r="BW19" s="1"/>
    </row>
    <row r="20" spans="2:75" x14ac:dyDescent="0.25">
      <c r="B20" s="1" t="s">
        <v>990</v>
      </c>
      <c r="C20" s="16" t="s">
        <v>503</v>
      </c>
      <c r="D20" s="143">
        <v>36551</v>
      </c>
      <c r="E20" s="63" t="s">
        <v>22</v>
      </c>
      <c r="F20" s="53">
        <v>138</v>
      </c>
      <c r="G20" s="53">
        <v>10</v>
      </c>
      <c r="H20" s="53">
        <v>133</v>
      </c>
      <c r="I20" s="53">
        <v>44</v>
      </c>
      <c r="J20" s="53">
        <v>395</v>
      </c>
      <c r="K20" s="144">
        <v>0.51500000000000001</v>
      </c>
      <c r="L20" s="53" t="s">
        <v>1217</v>
      </c>
      <c r="M20" s="89" t="s">
        <v>1285</v>
      </c>
      <c r="N20" s="137" t="s">
        <v>1353</v>
      </c>
      <c r="O20" s="1"/>
      <c r="P20" s="100">
        <v>2007</v>
      </c>
      <c r="Q20" s="107" t="s">
        <v>1054</v>
      </c>
      <c r="R20" s="107" t="s">
        <v>1059</v>
      </c>
      <c r="S20" s="108" t="s">
        <v>60</v>
      </c>
      <c r="T20" s="107">
        <v>33</v>
      </c>
      <c r="U20" s="1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 t="s">
        <v>1597</v>
      </c>
      <c r="AN20" s="1" t="s">
        <v>724</v>
      </c>
      <c r="AS20" s="1" t="s">
        <v>1615</v>
      </c>
      <c r="AY20" s="1" t="s">
        <v>1615</v>
      </c>
      <c r="BD20" s="1" t="s">
        <v>1598</v>
      </c>
      <c r="BJ20" s="1"/>
      <c r="BK20" s="104" t="s">
        <v>596</v>
      </c>
      <c r="BL20" s="1" t="s">
        <v>597</v>
      </c>
      <c r="BM20" s="1" t="s">
        <v>299</v>
      </c>
      <c r="BO20" s="1" t="s">
        <v>356</v>
      </c>
      <c r="BP20" s="37" t="s">
        <v>95</v>
      </c>
      <c r="BQ20" s="1"/>
      <c r="BR20" s="66" t="s">
        <v>246</v>
      </c>
      <c r="BS20" s="25">
        <v>3</v>
      </c>
      <c r="BV20" s="68"/>
      <c r="BW20" s="1"/>
    </row>
    <row r="21" spans="2:75" x14ac:dyDescent="0.25">
      <c r="B21" s="1" t="s">
        <v>991</v>
      </c>
      <c r="D21" s="96"/>
      <c r="E21" s="10"/>
      <c r="F21" s="25"/>
      <c r="G21" s="25"/>
      <c r="H21" s="25"/>
      <c r="I21" s="25"/>
      <c r="J21" s="25"/>
      <c r="K21" s="136"/>
      <c r="L21" s="25"/>
      <c r="M21" s="25"/>
      <c r="N21" s="57"/>
      <c r="O21" s="1"/>
      <c r="P21" s="100">
        <v>2006</v>
      </c>
      <c r="Q21" s="107" t="s">
        <v>1054</v>
      </c>
      <c r="R21" s="107" t="s">
        <v>1059</v>
      </c>
      <c r="S21" s="108" t="s">
        <v>61</v>
      </c>
      <c r="T21" s="107">
        <v>35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 t="s">
        <v>1595</v>
      </c>
      <c r="AN21" s="1" t="s">
        <v>1597</v>
      </c>
      <c r="AS21" s="1" t="s">
        <v>724</v>
      </c>
      <c r="AY21" s="1" t="s">
        <v>1597</v>
      </c>
      <c r="BD21" s="1" t="s">
        <v>1626</v>
      </c>
      <c r="BJ21" s="1"/>
      <c r="BK21" s="104" t="s">
        <v>650</v>
      </c>
      <c r="BL21" s="1" t="s">
        <v>651</v>
      </c>
      <c r="BM21" s="1" t="s">
        <v>304</v>
      </c>
      <c r="BO21" s="1" t="s">
        <v>275</v>
      </c>
      <c r="BP21" s="37" t="s">
        <v>95</v>
      </c>
      <c r="BQ21" s="1"/>
      <c r="BR21" s="9" t="s">
        <v>1640</v>
      </c>
      <c r="BS21" s="25">
        <v>3</v>
      </c>
      <c r="BT21" s="1"/>
      <c r="BV21" s="68"/>
      <c r="BW21" s="1"/>
    </row>
    <row r="22" spans="2:75" x14ac:dyDescent="0.25">
      <c r="B22" s="1" t="s">
        <v>949</v>
      </c>
      <c r="C22" s="12" t="s">
        <v>59</v>
      </c>
      <c r="D22" s="60" t="s">
        <v>1167</v>
      </c>
      <c r="E22" s="13"/>
      <c r="F22" s="24" t="s">
        <v>52</v>
      </c>
      <c r="G22" s="24" t="s">
        <v>53</v>
      </c>
      <c r="H22" s="24" t="s">
        <v>54</v>
      </c>
      <c r="I22" s="24" t="s">
        <v>55</v>
      </c>
      <c r="J22" s="24" t="s">
        <v>56</v>
      </c>
      <c r="K22" s="24" t="s">
        <v>57</v>
      </c>
      <c r="L22" s="24" t="s">
        <v>1168</v>
      </c>
      <c r="M22" s="146" t="s">
        <v>1169</v>
      </c>
      <c r="N22" s="99"/>
      <c r="O22" s="1"/>
      <c r="P22" s="100">
        <v>2005</v>
      </c>
      <c r="Q22" s="107" t="s">
        <v>1054</v>
      </c>
      <c r="R22" s="107" t="s">
        <v>1059</v>
      </c>
      <c r="S22" s="108" t="s">
        <v>61</v>
      </c>
      <c r="T22" s="107">
        <v>35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 t="s">
        <v>1602</v>
      </c>
      <c r="AN22" s="1" t="s">
        <v>1595</v>
      </c>
      <c r="AS22" s="1" t="s">
        <v>1597</v>
      </c>
      <c r="AY22" s="1" t="s">
        <v>1602</v>
      </c>
      <c r="BD22" s="1" t="s">
        <v>1597</v>
      </c>
      <c r="BJ22" s="1"/>
      <c r="BK22" s="104" t="s">
        <v>781</v>
      </c>
      <c r="BL22" s="1" t="s">
        <v>359</v>
      </c>
      <c r="BM22" s="1" t="s">
        <v>782</v>
      </c>
      <c r="BO22" s="1" t="s">
        <v>340</v>
      </c>
      <c r="BP22" s="37" t="s">
        <v>95</v>
      </c>
      <c r="BQ22" s="1"/>
      <c r="BR22" s="9" t="s">
        <v>173</v>
      </c>
      <c r="BS22" s="25">
        <v>3</v>
      </c>
      <c r="BT22" s="1"/>
      <c r="BV22" s="68"/>
      <c r="BW22" s="1"/>
    </row>
    <row r="23" spans="2:75" x14ac:dyDescent="0.25">
      <c r="B23" s="1" t="s">
        <v>979</v>
      </c>
      <c r="C23" s="9" t="s">
        <v>51</v>
      </c>
      <c r="D23" s="4" t="s">
        <v>516</v>
      </c>
      <c r="F23" s="25">
        <v>58</v>
      </c>
      <c r="G23" s="25">
        <v>2</v>
      </c>
      <c r="H23" s="25">
        <v>17</v>
      </c>
      <c r="I23" s="25">
        <v>17</v>
      </c>
      <c r="J23" s="25">
        <v>154</v>
      </c>
      <c r="K23" s="136">
        <v>0.49199999999999999</v>
      </c>
      <c r="L23" s="95">
        <v>574</v>
      </c>
      <c r="M23" s="147" t="s">
        <v>868</v>
      </c>
      <c r="N23" s="137"/>
      <c r="O23" s="1"/>
      <c r="Q23" s="3"/>
      <c r="R23" s="3"/>
      <c r="T23" s="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 t="s">
        <v>1603</v>
      </c>
      <c r="AN23" s="1" t="s">
        <v>1602</v>
      </c>
      <c r="AS23" s="1" t="s">
        <v>1595</v>
      </c>
      <c r="AY23" s="1" t="s">
        <v>1603</v>
      </c>
      <c r="BD23" s="1" t="s">
        <v>1602</v>
      </c>
      <c r="BJ23" s="1"/>
      <c r="BK23" s="104" t="s">
        <v>842</v>
      </c>
      <c r="BL23" s="1" t="s">
        <v>359</v>
      </c>
      <c r="BM23" s="1" t="s">
        <v>318</v>
      </c>
      <c r="BO23" s="1" t="s">
        <v>939</v>
      </c>
      <c r="BP23" s="37" t="s">
        <v>896</v>
      </c>
      <c r="BQ23" s="1"/>
      <c r="BR23" s="9" t="s">
        <v>1881</v>
      </c>
      <c r="BS23" s="25">
        <v>3</v>
      </c>
      <c r="BT23" s="1"/>
      <c r="BV23" s="68"/>
      <c r="BW23" s="1"/>
    </row>
    <row r="24" spans="2:75" x14ac:dyDescent="0.25">
      <c r="B24" s="1" t="s">
        <v>980</v>
      </c>
      <c r="C24" s="9" t="s">
        <v>506</v>
      </c>
      <c r="D24" s="4" t="s">
        <v>735</v>
      </c>
      <c r="F24" s="25">
        <v>55</v>
      </c>
      <c r="G24" s="25">
        <v>2</v>
      </c>
      <c r="H24" s="25">
        <v>11</v>
      </c>
      <c r="I24" s="25">
        <v>44</v>
      </c>
      <c r="J24" s="25">
        <v>177</v>
      </c>
      <c r="K24" s="136">
        <v>0.57799999999999996</v>
      </c>
      <c r="L24" s="95">
        <v>557</v>
      </c>
      <c r="M24" s="147" t="s">
        <v>868</v>
      </c>
      <c r="N24" s="137"/>
      <c r="O24" s="1"/>
      <c r="Q24" s="3"/>
      <c r="R24" s="3"/>
      <c r="T24" s="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 t="s">
        <v>1600</v>
      </c>
      <c r="AN24" s="1" t="s">
        <v>1603</v>
      </c>
      <c r="AS24" s="1" t="s">
        <v>1602</v>
      </c>
      <c r="AY24" s="1" t="s">
        <v>1600</v>
      </c>
      <c r="BD24" s="1" t="s">
        <v>1625</v>
      </c>
      <c r="BJ24" s="1"/>
      <c r="BK24" s="105" t="s">
        <v>1805</v>
      </c>
      <c r="BL24" s="19" t="s">
        <v>322</v>
      </c>
      <c r="BM24" s="19"/>
      <c r="BN24" s="19"/>
      <c r="BO24" s="19"/>
      <c r="BP24" s="38"/>
      <c r="BQ24" s="1"/>
      <c r="BR24" s="9" t="s">
        <v>1906</v>
      </c>
      <c r="BS24" s="25">
        <v>3</v>
      </c>
      <c r="BT24" s="1"/>
      <c r="BV24" s="68"/>
      <c r="BW24" s="1"/>
    </row>
    <row r="25" spans="2:75" x14ac:dyDescent="0.25">
      <c r="C25" s="9" t="s">
        <v>173</v>
      </c>
      <c r="D25" s="4" t="s">
        <v>49</v>
      </c>
      <c r="F25" s="25">
        <v>60</v>
      </c>
      <c r="G25" s="25">
        <v>1</v>
      </c>
      <c r="H25" s="25">
        <v>6</v>
      </c>
      <c r="I25" s="25">
        <v>8</v>
      </c>
      <c r="J25" s="25">
        <v>90</v>
      </c>
      <c r="K25" s="136">
        <v>0.56599999999999995</v>
      </c>
      <c r="L25" s="95">
        <v>397.3</v>
      </c>
      <c r="M25" s="147" t="s">
        <v>868</v>
      </c>
      <c r="N25" s="137"/>
      <c r="O25" s="1"/>
      <c r="Q25" s="3"/>
      <c r="R25" s="3"/>
      <c r="T25" s="3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 t="s">
        <v>1604</v>
      </c>
      <c r="AN25" s="1" t="s">
        <v>1600</v>
      </c>
      <c r="AS25" s="1" t="s">
        <v>1603</v>
      </c>
      <c r="AY25" s="1" t="s">
        <v>1619</v>
      </c>
      <c r="BD25" s="1" t="s">
        <v>1622</v>
      </c>
      <c r="BJ25" s="1"/>
      <c r="BQ25" s="1"/>
      <c r="BR25" s="9" t="s">
        <v>1602</v>
      </c>
      <c r="BS25" s="25">
        <v>3</v>
      </c>
      <c r="BT25" s="1"/>
      <c r="BV25" s="68"/>
      <c r="BW25" s="1"/>
    </row>
    <row r="26" spans="2:75" x14ac:dyDescent="0.25">
      <c r="B26" s="3" t="s">
        <v>832</v>
      </c>
      <c r="C26" s="9" t="s">
        <v>503</v>
      </c>
      <c r="D26" s="4" t="s">
        <v>471</v>
      </c>
      <c r="F26" s="25">
        <v>37</v>
      </c>
      <c r="G26" s="25">
        <v>0</v>
      </c>
      <c r="H26" s="25">
        <v>20</v>
      </c>
      <c r="I26" s="25">
        <v>4</v>
      </c>
      <c r="J26" s="25">
        <v>85</v>
      </c>
      <c r="K26" s="136">
        <v>0.5</v>
      </c>
      <c r="L26" s="95">
        <v>387</v>
      </c>
      <c r="M26" s="147" t="s">
        <v>868</v>
      </c>
      <c r="N26" s="137"/>
      <c r="O26" s="1"/>
      <c r="Q26" s="3"/>
      <c r="R26" s="3"/>
      <c r="T26" s="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S26" s="1" t="s">
        <v>1600</v>
      </c>
      <c r="AY26" s="1" t="s">
        <v>1604</v>
      </c>
      <c r="BJ26" s="1"/>
      <c r="BQ26" s="1"/>
      <c r="BR26" s="66" t="s">
        <v>1727</v>
      </c>
      <c r="BS26" s="25">
        <v>2</v>
      </c>
      <c r="BT26" s="1"/>
      <c r="BV26" s="68"/>
      <c r="BW26" s="1"/>
    </row>
    <row r="27" spans="2:75" x14ac:dyDescent="0.25">
      <c r="B27" s="1" t="s">
        <v>949</v>
      </c>
      <c r="C27" s="142" t="s">
        <v>191</v>
      </c>
      <c r="D27" s="4" t="s">
        <v>20</v>
      </c>
      <c r="F27" s="25">
        <v>23</v>
      </c>
      <c r="G27" s="25">
        <v>0</v>
      </c>
      <c r="H27" s="25">
        <v>7</v>
      </c>
      <c r="I27" s="25">
        <v>2</v>
      </c>
      <c r="J27" s="25">
        <v>45</v>
      </c>
      <c r="K27" s="136">
        <v>0.34899999999999998</v>
      </c>
      <c r="L27" s="95">
        <v>384.7</v>
      </c>
      <c r="M27" s="147" t="s">
        <v>40</v>
      </c>
      <c r="N27" s="137"/>
      <c r="O27" s="1"/>
      <c r="Q27" s="3"/>
      <c r="R27" s="3"/>
      <c r="T27" s="3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BJ27" s="1"/>
      <c r="BQ27" s="1"/>
      <c r="BR27" s="9" t="s">
        <v>1870</v>
      </c>
      <c r="BS27" s="25">
        <v>2</v>
      </c>
      <c r="BT27" s="1"/>
      <c r="BV27" s="68"/>
      <c r="BW27" s="1"/>
    </row>
    <row r="28" spans="2:75" x14ac:dyDescent="0.25">
      <c r="B28" s="1" t="s">
        <v>979</v>
      </c>
      <c r="C28" s="9" t="s">
        <v>780</v>
      </c>
      <c r="D28" s="4" t="s">
        <v>33</v>
      </c>
      <c r="F28" s="25">
        <v>14</v>
      </c>
      <c r="G28" s="25">
        <v>0</v>
      </c>
      <c r="H28" s="25">
        <v>9</v>
      </c>
      <c r="I28" s="25">
        <v>1</v>
      </c>
      <c r="J28" s="25">
        <v>18</v>
      </c>
      <c r="K28" s="136">
        <v>0.28999999999999998</v>
      </c>
      <c r="L28" s="95">
        <v>177</v>
      </c>
      <c r="M28" s="147" t="s">
        <v>868</v>
      </c>
      <c r="N28" s="137"/>
      <c r="O28" s="1"/>
      <c r="Q28" s="3"/>
      <c r="R28" s="3"/>
      <c r="T28" s="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" t="s">
        <v>1627</v>
      </c>
      <c r="AN28" s="3" t="s">
        <v>1631</v>
      </c>
      <c r="AS28" s="3" t="s">
        <v>1158</v>
      </c>
      <c r="AY28" s="3" t="s">
        <v>1159</v>
      </c>
      <c r="BD28" s="3" t="s">
        <v>1643</v>
      </c>
      <c r="BJ28" s="3" t="s">
        <v>1648</v>
      </c>
      <c r="BQ28" s="1"/>
      <c r="BR28" s="9" t="s">
        <v>1633</v>
      </c>
      <c r="BS28" s="25">
        <v>2</v>
      </c>
      <c r="BT28" s="1"/>
      <c r="BV28" s="68"/>
      <c r="BW28" s="1"/>
    </row>
    <row r="29" spans="2:75" x14ac:dyDescent="0.25">
      <c r="B29" s="1" t="s">
        <v>980</v>
      </c>
      <c r="C29" s="9" t="s">
        <v>613</v>
      </c>
      <c r="D29" s="4" t="s">
        <v>606</v>
      </c>
      <c r="F29" s="25">
        <v>17</v>
      </c>
      <c r="G29" s="25">
        <v>1</v>
      </c>
      <c r="H29" s="25">
        <v>4</v>
      </c>
      <c r="I29" s="25">
        <v>16</v>
      </c>
      <c r="J29" s="25">
        <v>58</v>
      </c>
      <c r="K29" s="136">
        <v>0.68200000000000005</v>
      </c>
      <c r="L29" s="95">
        <v>148</v>
      </c>
      <c r="M29" s="147" t="s">
        <v>868</v>
      </c>
      <c r="N29" s="137"/>
      <c r="O29" s="1"/>
      <c r="Q29" s="3"/>
      <c r="R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 t="s">
        <v>1624</v>
      </c>
      <c r="AN29" s="1" t="s">
        <v>48</v>
      </c>
      <c r="AS29" s="1" t="s">
        <v>1637</v>
      </c>
      <c r="AY29" s="1" t="s">
        <v>1645</v>
      </c>
      <c r="BD29" s="1" t="s">
        <v>1645</v>
      </c>
      <c r="BJ29" s="1" t="s">
        <v>43</v>
      </c>
      <c r="BQ29" s="1"/>
      <c r="BR29" s="9" t="s">
        <v>198</v>
      </c>
      <c r="BS29" s="25">
        <v>2</v>
      </c>
      <c r="BT29" s="1"/>
      <c r="BV29" s="68"/>
      <c r="BW29" s="1"/>
    </row>
    <row r="30" spans="2:75" x14ac:dyDescent="0.25">
      <c r="B30" s="1" t="s">
        <v>981</v>
      </c>
      <c r="C30" s="9" t="s">
        <v>574</v>
      </c>
      <c r="D30" s="4" t="s">
        <v>735</v>
      </c>
      <c r="F30" s="25">
        <v>5</v>
      </c>
      <c r="G30" s="25">
        <v>0</v>
      </c>
      <c r="H30" s="25">
        <v>0</v>
      </c>
      <c r="I30" s="25">
        <v>0</v>
      </c>
      <c r="J30" s="25">
        <v>7</v>
      </c>
      <c r="K30" s="136">
        <v>0.30399999999999999</v>
      </c>
      <c r="L30" s="95">
        <v>143</v>
      </c>
      <c r="M30" s="147" t="s">
        <v>868</v>
      </c>
      <c r="N30" s="137"/>
      <c r="O30" s="1"/>
      <c r="Q30" s="3"/>
      <c r="R30" s="3"/>
      <c r="T30" s="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 t="s">
        <v>1612</v>
      </c>
      <c r="AN30" s="1" t="s">
        <v>1637</v>
      </c>
      <c r="AS30" s="1" t="s">
        <v>1645</v>
      </c>
      <c r="AY30" s="1" t="s">
        <v>43</v>
      </c>
      <c r="BD30" s="1" t="s">
        <v>43</v>
      </c>
      <c r="BJ30" s="1" t="s">
        <v>246</v>
      </c>
      <c r="BQ30" s="1"/>
      <c r="BR30" s="9" t="s">
        <v>506</v>
      </c>
      <c r="BS30" s="25">
        <v>2</v>
      </c>
      <c r="BT30" s="1"/>
      <c r="BV30" s="68"/>
      <c r="BW30" s="1"/>
    </row>
    <row r="31" spans="2:75" x14ac:dyDescent="0.25">
      <c r="B31" s="1" t="s">
        <v>982</v>
      </c>
      <c r="C31" s="9" t="s">
        <v>779</v>
      </c>
      <c r="D31" s="4" t="s">
        <v>573</v>
      </c>
      <c r="F31" s="25"/>
      <c r="G31" s="25"/>
      <c r="H31" s="25"/>
      <c r="I31" s="25"/>
      <c r="J31" s="25"/>
      <c r="K31" s="136"/>
      <c r="L31" s="95">
        <v>103.3</v>
      </c>
      <c r="M31" s="147" t="s">
        <v>851</v>
      </c>
      <c r="N31" s="137"/>
      <c r="O31" s="1"/>
      <c r="Q31" s="3"/>
      <c r="R31" s="3"/>
      <c r="T31" s="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 t="s">
        <v>1630</v>
      </c>
      <c r="AN31" s="1" t="s">
        <v>1632</v>
      </c>
      <c r="AS31" s="1" t="s">
        <v>43</v>
      </c>
      <c r="AY31" s="1" t="s">
        <v>246</v>
      </c>
      <c r="BD31" s="1" t="s">
        <v>246</v>
      </c>
      <c r="BJ31" s="1" t="s">
        <v>612</v>
      </c>
      <c r="BQ31" s="1"/>
      <c r="BR31" s="66" t="s">
        <v>48</v>
      </c>
      <c r="BS31" s="25">
        <v>1</v>
      </c>
      <c r="BT31" s="1"/>
      <c r="BV31" s="68"/>
      <c r="BW31" s="1"/>
    </row>
    <row r="32" spans="2:75" x14ac:dyDescent="0.25">
      <c r="B32" s="1" t="s">
        <v>986</v>
      </c>
      <c r="C32" s="9" t="s">
        <v>646</v>
      </c>
      <c r="D32" s="4" t="s">
        <v>668</v>
      </c>
      <c r="F32" s="25"/>
      <c r="G32" s="25"/>
      <c r="H32" s="25"/>
      <c r="I32" s="25"/>
      <c r="J32" s="25"/>
      <c r="K32" s="136"/>
      <c r="L32" s="95">
        <v>70.7</v>
      </c>
      <c r="M32" s="147" t="s">
        <v>668</v>
      </c>
      <c r="N32" s="137"/>
      <c r="O32" s="1"/>
      <c r="Q32" s="3"/>
      <c r="R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 t="s">
        <v>1611</v>
      </c>
      <c r="AN32" s="1" t="s">
        <v>172</v>
      </c>
      <c r="AS32" s="1" t="s">
        <v>246</v>
      </c>
      <c r="AY32" s="1" t="s">
        <v>574</v>
      </c>
      <c r="BD32" s="1" t="s">
        <v>612</v>
      </c>
      <c r="BJ32" s="1" t="s">
        <v>574</v>
      </c>
      <c r="BQ32" s="1"/>
      <c r="BR32" s="66" t="s">
        <v>1904</v>
      </c>
      <c r="BS32" s="25">
        <v>1</v>
      </c>
      <c r="BT32" s="1"/>
      <c r="BV32" s="68"/>
      <c r="BW32" s="1"/>
    </row>
    <row r="33" spans="1:75" x14ac:dyDescent="0.25">
      <c r="B33" s="1" t="s">
        <v>983</v>
      </c>
      <c r="C33" s="9" t="s">
        <v>798</v>
      </c>
      <c r="D33" s="4" t="s">
        <v>19</v>
      </c>
      <c r="F33" s="25">
        <v>3</v>
      </c>
      <c r="G33" s="25">
        <v>0</v>
      </c>
      <c r="H33" s="25">
        <v>0</v>
      </c>
      <c r="I33" s="25">
        <v>1</v>
      </c>
      <c r="J33" s="25">
        <v>9</v>
      </c>
      <c r="K33" s="136">
        <v>0.64300000000000002</v>
      </c>
      <c r="L33" s="95">
        <v>40</v>
      </c>
      <c r="M33" s="147" t="s">
        <v>1330</v>
      </c>
      <c r="N33" s="137"/>
      <c r="O33" s="1"/>
      <c r="Q33" s="3"/>
      <c r="R33" s="3"/>
      <c r="T33" s="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 t="s">
        <v>1614</v>
      </c>
      <c r="AN33" s="1" t="s">
        <v>1640</v>
      </c>
      <c r="AS33" s="1" t="s">
        <v>612</v>
      </c>
      <c r="AY33" s="1" t="s">
        <v>1632</v>
      </c>
      <c r="BD33" s="1" t="s">
        <v>574</v>
      </c>
      <c r="BJ33" s="1" t="s">
        <v>1632</v>
      </c>
      <c r="BQ33" s="1"/>
      <c r="BR33" s="9" t="s">
        <v>1612</v>
      </c>
      <c r="BS33" s="25">
        <v>1</v>
      </c>
      <c r="BT33" s="1"/>
      <c r="BV33" s="68"/>
      <c r="BW33" s="1"/>
    </row>
    <row r="34" spans="1:75" x14ac:dyDescent="0.25">
      <c r="B34" s="1" t="s">
        <v>984</v>
      </c>
      <c r="C34" s="9" t="s">
        <v>615</v>
      </c>
      <c r="D34" s="4" t="s">
        <v>616</v>
      </c>
      <c r="F34" s="25">
        <v>4</v>
      </c>
      <c r="G34" s="25">
        <v>0</v>
      </c>
      <c r="H34" s="25">
        <v>0</v>
      </c>
      <c r="I34" s="25">
        <v>0</v>
      </c>
      <c r="J34" s="25">
        <v>2</v>
      </c>
      <c r="K34" s="136">
        <v>0.33300000000000002</v>
      </c>
      <c r="L34" s="95">
        <v>40</v>
      </c>
      <c r="M34" s="147" t="s">
        <v>868</v>
      </c>
      <c r="N34" s="137"/>
      <c r="O34" s="1"/>
      <c r="Q34" s="3"/>
      <c r="R34" s="3"/>
      <c r="T34" s="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 t="s">
        <v>1599</v>
      </c>
      <c r="AN34" s="1" t="s">
        <v>1636</v>
      </c>
      <c r="AS34" s="1" t="s">
        <v>1632</v>
      </c>
      <c r="AY34" s="1" t="s">
        <v>174</v>
      </c>
      <c r="BD34" s="1" t="s">
        <v>1632</v>
      </c>
      <c r="BJ34" s="1" t="s">
        <v>1265</v>
      </c>
      <c r="BQ34" s="1"/>
      <c r="BR34" s="9" t="s">
        <v>1885</v>
      </c>
      <c r="BS34" s="25">
        <v>1</v>
      </c>
      <c r="BT34" s="1"/>
      <c r="BV34" s="68"/>
      <c r="BW34" s="1"/>
    </row>
    <row r="35" spans="1:75" x14ac:dyDescent="0.25">
      <c r="B35" s="1" t="s">
        <v>985</v>
      </c>
      <c r="C35" s="9" t="s">
        <v>821</v>
      </c>
      <c r="D35" s="4" t="s">
        <v>797</v>
      </c>
      <c r="F35" s="25"/>
      <c r="G35" s="25"/>
      <c r="H35" s="25"/>
      <c r="I35" s="25"/>
      <c r="J35" s="25"/>
      <c r="K35" s="136"/>
      <c r="L35" s="95">
        <v>11</v>
      </c>
      <c r="M35" s="147" t="s">
        <v>1340</v>
      </c>
      <c r="N35" s="137"/>
      <c r="O35" s="1"/>
      <c r="Q35" s="3"/>
      <c r="R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 t="s">
        <v>1610</v>
      </c>
      <c r="AN35" s="1" t="s">
        <v>1642</v>
      </c>
      <c r="AS35" s="1" t="s">
        <v>174</v>
      </c>
      <c r="AY35" s="1" t="s">
        <v>172</v>
      </c>
      <c r="BD35" s="1" t="s">
        <v>764</v>
      </c>
      <c r="BJ35" s="1" t="s">
        <v>465</v>
      </c>
      <c r="BQ35" s="1"/>
      <c r="BR35" s="9" t="s">
        <v>172</v>
      </c>
      <c r="BS35" s="25">
        <v>1</v>
      </c>
      <c r="BT35" s="1"/>
      <c r="BV35" s="68"/>
      <c r="BW35" s="1"/>
    </row>
    <row r="36" spans="1:75" x14ac:dyDescent="0.25">
      <c r="C36" s="9" t="s">
        <v>776</v>
      </c>
      <c r="D36" s="4" t="s">
        <v>778</v>
      </c>
      <c r="F36" s="25"/>
      <c r="G36" s="25"/>
      <c r="H36" s="25"/>
      <c r="I36" s="25"/>
      <c r="J36" s="25"/>
      <c r="K36" s="136"/>
      <c r="L36" s="95">
        <v>9.3000000000000007</v>
      </c>
      <c r="M36" s="147" t="s">
        <v>868</v>
      </c>
      <c r="N36" s="137"/>
      <c r="O36" s="1"/>
      <c r="Q36" s="3"/>
      <c r="R36" s="3"/>
      <c r="T36" s="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 t="s">
        <v>1606</v>
      </c>
      <c r="AN36" s="1" t="s">
        <v>1634</v>
      </c>
      <c r="AS36" s="1" t="s">
        <v>172</v>
      </c>
      <c r="AY36" s="1" t="s">
        <v>51</v>
      </c>
      <c r="BD36" s="1" t="s">
        <v>465</v>
      </c>
      <c r="BJ36" s="1" t="s">
        <v>169</v>
      </c>
      <c r="BQ36" s="1"/>
      <c r="BR36" s="9" t="s">
        <v>1611</v>
      </c>
      <c r="BS36" s="25">
        <v>1</v>
      </c>
      <c r="BT36" s="1"/>
      <c r="BV36" s="68"/>
      <c r="BW36" s="1"/>
    </row>
    <row r="37" spans="1:75" x14ac:dyDescent="0.25">
      <c r="B37" s="3" t="s">
        <v>972</v>
      </c>
      <c r="C37" s="9" t="s">
        <v>1265</v>
      </c>
      <c r="D37" s="4" t="s">
        <v>1344</v>
      </c>
      <c r="F37" s="25"/>
      <c r="G37" s="25"/>
      <c r="H37" s="25"/>
      <c r="I37" s="25"/>
      <c r="J37" s="25"/>
      <c r="K37" s="136"/>
      <c r="L37" s="95">
        <v>2</v>
      </c>
      <c r="M37" s="147" t="s">
        <v>868</v>
      </c>
      <c r="N37" s="137"/>
      <c r="O37" s="1"/>
      <c r="Q37" s="3"/>
      <c r="R37" s="3"/>
      <c r="T37" s="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 t="s">
        <v>1626</v>
      </c>
      <c r="AN37" s="1" t="s">
        <v>1633</v>
      </c>
      <c r="AS37" s="1" t="s">
        <v>1646</v>
      </c>
      <c r="AY37" s="1" t="s">
        <v>173</v>
      </c>
      <c r="BD37" s="1" t="s">
        <v>169</v>
      </c>
      <c r="BJ37" s="1" t="s">
        <v>51</v>
      </c>
      <c r="BQ37" s="1"/>
      <c r="BR37" s="9" t="s">
        <v>465</v>
      </c>
      <c r="BS37" s="25">
        <v>1</v>
      </c>
      <c r="BT37" s="1"/>
      <c r="BV37" s="68"/>
      <c r="BW37" s="1"/>
    </row>
    <row r="38" spans="1:75" x14ac:dyDescent="0.25">
      <c r="B38" s="1" t="s">
        <v>949</v>
      </c>
      <c r="C38" s="9" t="s">
        <v>1264</v>
      </c>
      <c r="D38" s="4" t="s">
        <v>49</v>
      </c>
      <c r="F38" s="25"/>
      <c r="G38" s="25"/>
      <c r="H38" s="25"/>
      <c r="I38" s="25"/>
      <c r="J38" s="25"/>
      <c r="K38" s="136"/>
      <c r="L38" s="95"/>
      <c r="M38" s="147" t="s">
        <v>868</v>
      </c>
      <c r="N38" s="137"/>
      <c r="O38" s="1"/>
      <c r="Q38" s="3"/>
      <c r="R38" s="3"/>
      <c r="T38" s="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 t="s">
        <v>1597</v>
      </c>
      <c r="AN38" s="1" t="s">
        <v>1639</v>
      </c>
      <c r="AS38" s="1" t="s">
        <v>51</v>
      </c>
      <c r="AY38" s="1" t="s">
        <v>1634</v>
      </c>
      <c r="BD38" s="1" t="s">
        <v>51</v>
      </c>
      <c r="BJ38" s="1" t="s">
        <v>173</v>
      </c>
      <c r="BQ38" s="1"/>
      <c r="BR38" s="9" t="s">
        <v>1884</v>
      </c>
      <c r="BS38" s="25">
        <v>1</v>
      </c>
      <c r="BT38" s="1"/>
      <c r="BV38" s="68"/>
      <c r="BW38" s="1"/>
    </row>
    <row r="39" spans="1:75" x14ac:dyDescent="0.25">
      <c r="C39" s="9" t="s">
        <v>1270</v>
      </c>
      <c r="D39" s="4" t="s">
        <v>1328</v>
      </c>
      <c r="F39" s="25"/>
      <c r="G39" s="25"/>
      <c r="H39" s="25"/>
      <c r="I39" s="25"/>
      <c r="J39" s="25"/>
      <c r="K39" s="136"/>
      <c r="L39" s="95"/>
      <c r="M39" s="147" t="s">
        <v>868</v>
      </c>
      <c r="N39" s="137"/>
      <c r="O39" s="1"/>
      <c r="Q39" s="3"/>
      <c r="R39" s="3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 t="s">
        <v>1602</v>
      </c>
      <c r="AN39" s="1" t="s">
        <v>1635</v>
      </c>
      <c r="AS39" s="1" t="s">
        <v>173</v>
      </c>
      <c r="AY39" s="1" t="s">
        <v>1644</v>
      </c>
      <c r="BD39" s="1" t="s">
        <v>173</v>
      </c>
      <c r="BJ39" s="1" t="s">
        <v>615</v>
      </c>
      <c r="BQ39" s="1"/>
      <c r="BR39" s="9" t="s">
        <v>51</v>
      </c>
      <c r="BS39" s="25">
        <v>1</v>
      </c>
      <c r="BT39" s="1"/>
      <c r="BV39" s="68"/>
      <c r="BW39" s="1"/>
    </row>
    <row r="40" spans="1:75" x14ac:dyDescent="0.25">
      <c r="B40" s="3" t="s">
        <v>973</v>
      </c>
      <c r="C40" s="9" t="s">
        <v>1266</v>
      </c>
      <c r="D40" s="4" t="s">
        <v>30</v>
      </c>
      <c r="F40" s="25"/>
      <c r="G40" s="25"/>
      <c r="H40" s="25"/>
      <c r="I40" s="25"/>
      <c r="J40" s="25"/>
      <c r="K40" s="136"/>
      <c r="L40" s="95"/>
      <c r="M40" s="147" t="s">
        <v>868</v>
      </c>
      <c r="N40" s="137"/>
      <c r="O40" s="1"/>
      <c r="Q40" s="3"/>
      <c r="R40" s="3"/>
      <c r="T40" s="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 t="s">
        <v>1625</v>
      </c>
      <c r="AN40" s="1" t="s">
        <v>1641</v>
      </c>
      <c r="AS40" s="1" t="s">
        <v>1634</v>
      </c>
      <c r="AY40" s="1" t="s">
        <v>1647</v>
      </c>
      <c r="BD40" s="1" t="s">
        <v>615</v>
      </c>
      <c r="BJ40" s="1" t="s">
        <v>779</v>
      </c>
      <c r="BQ40" s="1"/>
      <c r="BR40" s="9" t="s">
        <v>1873</v>
      </c>
      <c r="BS40" s="25">
        <v>1</v>
      </c>
      <c r="BT40" s="1"/>
      <c r="BV40" s="68"/>
      <c r="BW40" s="1"/>
    </row>
    <row r="41" spans="1:75" x14ac:dyDescent="0.25">
      <c r="B41" s="1" t="s">
        <v>992</v>
      </c>
      <c r="C41" s="20"/>
      <c r="D41" s="29"/>
      <c r="E41" s="20"/>
      <c r="F41" s="57"/>
      <c r="G41" s="57"/>
      <c r="H41" s="57"/>
      <c r="I41" s="57"/>
      <c r="J41" s="57"/>
      <c r="K41" s="57"/>
      <c r="L41" s="57"/>
      <c r="M41" s="57"/>
      <c r="N41" s="57"/>
      <c r="O41" s="1"/>
      <c r="Q41" s="3"/>
      <c r="R41" s="3"/>
      <c r="T41" s="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 t="s">
        <v>1600</v>
      </c>
      <c r="AN41" s="1" t="s">
        <v>1638</v>
      </c>
      <c r="AS41" s="1" t="s">
        <v>1644</v>
      </c>
      <c r="AY41" s="1" t="s">
        <v>198</v>
      </c>
      <c r="BD41" s="1" t="s">
        <v>198</v>
      </c>
      <c r="BJ41" s="1" t="s">
        <v>780</v>
      </c>
      <c r="BQ41" s="1"/>
      <c r="BR41" s="9" t="s">
        <v>1878</v>
      </c>
      <c r="BS41" s="25">
        <v>1</v>
      </c>
      <c r="BT41" s="1"/>
      <c r="BV41" s="68"/>
      <c r="BW41" s="1"/>
    </row>
    <row r="42" spans="1:75" x14ac:dyDescent="0.25">
      <c r="B42" s="1" t="s">
        <v>987</v>
      </c>
      <c r="C42" s="12" t="s">
        <v>1171</v>
      </c>
      <c r="D42" s="60" t="s">
        <v>1131</v>
      </c>
      <c r="E42" s="20"/>
      <c r="F42" s="24" t="s">
        <v>52</v>
      </c>
      <c r="G42" s="24" t="s">
        <v>53</v>
      </c>
      <c r="H42" s="24" t="s">
        <v>54</v>
      </c>
      <c r="I42" s="24" t="s">
        <v>55</v>
      </c>
      <c r="J42" s="24" t="s">
        <v>56</v>
      </c>
      <c r="K42" s="24" t="s">
        <v>57</v>
      </c>
      <c r="L42" s="24" t="s">
        <v>1168</v>
      </c>
      <c r="M42" s="60">
        <v>2024</v>
      </c>
      <c r="N42" s="152" t="s">
        <v>1167</v>
      </c>
      <c r="O42" s="1"/>
      <c r="Q42" s="3"/>
      <c r="R42" s="3"/>
      <c r="T42" s="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 t="s">
        <v>1628</v>
      </c>
      <c r="AN42" s="1" t="s">
        <v>35</v>
      </c>
      <c r="AS42" s="1" t="s">
        <v>1647</v>
      </c>
      <c r="AY42" s="1" t="s">
        <v>506</v>
      </c>
      <c r="BD42" s="1" t="s">
        <v>506</v>
      </c>
      <c r="BJ42" s="1" t="s">
        <v>1649</v>
      </c>
      <c r="BQ42" s="1"/>
      <c r="BR42" s="9" t="s">
        <v>1879</v>
      </c>
      <c r="BS42" s="25">
        <v>1</v>
      </c>
      <c r="BT42" s="1"/>
      <c r="BV42" s="68"/>
      <c r="BW42" s="1"/>
    </row>
    <row r="43" spans="1:75" x14ac:dyDescent="0.25">
      <c r="B43" s="10" t="s">
        <v>993</v>
      </c>
      <c r="C43" s="9" t="s">
        <v>43</v>
      </c>
      <c r="D43" s="27">
        <v>34731</v>
      </c>
      <c r="E43" s="4" t="s">
        <v>507</v>
      </c>
      <c r="F43" s="25">
        <v>247</v>
      </c>
      <c r="G43" s="25">
        <v>16</v>
      </c>
      <c r="H43" s="25">
        <v>59</v>
      </c>
      <c r="I43" s="25">
        <v>329</v>
      </c>
      <c r="J43" s="25">
        <v>1164</v>
      </c>
      <c r="K43" s="136">
        <v>0.63300000000000001</v>
      </c>
      <c r="L43" s="95">
        <v>1169.3</v>
      </c>
      <c r="M43" s="4" t="s">
        <v>1941</v>
      </c>
      <c r="N43" s="37" t="s">
        <v>33</v>
      </c>
      <c r="O43" s="1"/>
      <c r="Q43" s="3"/>
      <c r="R43" s="3"/>
      <c r="T43" s="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 t="s">
        <v>1629</v>
      </c>
      <c r="AS43" s="1" t="s">
        <v>506</v>
      </c>
      <c r="AY43" s="1" t="s">
        <v>35</v>
      </c>
      <c r="BD43" s="1" t="s">
        <v>613</v>
      </c>
      <c r="BJ43" s="1" t="s">
        <v>503</v>
      </c>
      <c r="BQ43" s="1"/>
      <c r="BR43" s="9" t="s">
        <v>780</v>
      </c>
      <c r="BS43" s="25">
        <v>1</v>
      </c>
      <c r="BT43" s="1"/>
      <c r="BV43" s="68"/>
      <c r="BW43" s="1"/>
    </row>
    <row r="44" spans="1:75" x14ac:dyDescent="0.25">
      <c r="B44" s="10" t="s">
        <v>994</v>
      </c>
      <c r="C44" s="9" t="s">
        <v>169</v>
      </c>
      <c r="D44" s="27">
        <v>34827</v>
      </c>
      <c r="E44" s="4" t="s">
        <v>22</v>
      </c>
      <c r="F44" s="25">
        <v>170</v>
      </c>
      <c r="G44" s="25">
        <v>8</v>
      </c>
      <c r="H44" s="25">
        <v>3</v>
      </c>
      <c r="I44" s="25">
        <v>158</v>
      </c>
      <c r="J44" s="25">
        <v>448</v>
      </c>
      <c r="K44" s="136">
        <v>0.53300000000000003</v>
      </c>
      <c r="L44" s="95">
        <v>441.3</v>
      </c>
      <c r="M44" s="4" t="s">
        <v>1941</v>
      </c>
      <c r="N44" s="37" t="s">
        <v>471</v>
      </c>
      <c r="O44" s="1"/>
      <c r="Q44" s="3"/>
      <c r="R44" s="3"/>
      <c r="T44" s="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S44" s="1" t="s">
        <v>35</v>
      </c>
      <c r="BJ44" s="1" t="s">
        <v>506</v>
      </c>
      <c r="BQ44" s="1"/>
      <c r="BR44" s="9" t="s">
        <v>1259</v>
      </c>
      <c r="BS44" s="25">
        <v>1</v>
      </c>
      <c r="BT44" s="1"/>
      <c r="BV44" s="68"/>
      <c r="BW44" s="1"/>
    </row>
    <row r="45" spans="1:75" x14ac:dyDescent="0.25">
      <c r="A45"/>
      <c r="B45" s="10" t="s">
        <v>995</v>
      </c>
      <c r="C45" s="9" t="s">
        <v>764</v>
      </c>
      <c r="D45" s="27">
        <v>35609</v>
      </c>
      <c r="E45" s="4" t="s">
        <v>766</v>
      </c>
      <c r="F45" s="25">
        <v>110</v>
      </c>
      <c r="G45" s="25">
        <v>5</v>
      </c>
      <c r="H45" s="25">
        <v>8</v>
      </c>
      <c r="I45" s="25">
        <v>62</v>
      </c>
      <c r="J45" s="25">
        <v>334</v>
      </c>
      <c r="K45" s="136">
        <v>0.503</v>
      </c>
      <c r="L45" s="95">
        <v>218.7</v>
      </c>
      <c r="M45" s="4" t="s">
        <v>1944</v>
      </c>
      <c r="N45" s="37" t="s">
        <v>767</v>
      </c>
      <c r="O45" s="1"/>
      <c r="Q45" s="3"/>
      <c r="R45" s="3"/>
      <c r="T45" s="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BJ45" s="1" t="s">
        <v>613</v>
      </c>
      <c r="BQ45" s="1"/>
      <c r="BR45" s="9" t="s">
        <v>1622</v>
      </c>
      <c r="BS45" s="25">
        <v>1</v>
      </c>
      <c r="BT45" s="1"/>
      <c r="BV45" s="68"/>
      <c r="BW45" s="1"/>
    </row>
    <row r="46" spans="1:75" x14ac:dyDescent="0.25">
      <c r="A46"/>
      <c r="B46" s="10" t="s">
        <v>996</v>
      </c>
      <c r="C46" s="160" t="s">
        <v>812</v>
      </c>
      <c r="D46" s="155">
        <v>36326</v>
      </c>
      <c r="E46" s="4" t="s">
        <v>813</v>
      </c>
      <c r="F46" s="25">
        <v>28</v>
      </c>
      <c r="G46" s="25">
        <v>2</v>
      </c>
      <c r="H46" s="25">
        <v>1</v>
      </c>
      <c r="I46" s="25">
        <v>8</v>
      </c>
      <c r="J46" s="25">
        <v>59</v>
      </c>
      <c r="K46" s="136">
        <v>0.46100000000000002</v>
      </c>
      <c r="L46" s="95">
        <v>39</v>
      </c>
      <c r="M46" s="4" t="s">
        <v>1937</v>
      </c>
      <c r="N46" s="37" t="s">
        <v>668</v>
      </c>
      <c r="O46" s="1"/>
      <c r="Q46" s="3"/>
      <c r="R46" s="3"/>
      <c r="T46" s="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BJ46" s="1"/>
      <c r="BQ46" s="1"/>
      <c r="BR46" s="9" t="s">
        <v>1871</v>
      </c>
      <c r="BS46" s="25">
        <v>1</v>
      </c>
      <c r="BT46" s="1"/>
      <c r="BV46" s="68"/>
      <c r="BW46" s="1"/>
    </row>
    <row r="47" spans="1:75" x14ac:dyDescent="0.25">
      <c r="A47"/>
      <c r="B47" s="10" t="s">
        <v>958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57"/>
      <c r="O47" s="1"/>
      <c r="Q47" s="3"/>
      <c r="R47" s="3"/>
      <c r="T47" s="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BJ47" s="1"/>
      <c r="BQ47" s="1"/>
      <c r="BR47" s="16" t="s">
        <v>613</v>
      </c>
      <c r="BS47" s="53">
        <v>1</v>
      </c>
      <c r="BT47" s="19"/>
      <c r="BU47" s="19"/>
      <c r="BV47" s="76"/>
      <c r="BW47" s="1"/>
    </row>
    <row r="48" spans="1:75" x14ac:dyDescent="0.25">
      <c r="A48"/>
      <c r="B48" s="10" t="s">
        <v>997</v>
      </c>
      <c r="D48" s="1"/>
      <c r="F48" s="1"/>
      <c r="G48" s="1"/>
      <c r="H48" s="1"/>
      <c r="I48" s="1"/>
      <c r="J48" s="1"/>
      <c r="K48" s="1"/>
      <c r="L48" s="1"/>
      <c r="M48" s="1"/>
      <c r="N48" s="25"/>
      <c r="O48" s="1"/>
      <c r="Q48" s="3"/>
      <c r="R48" s="3"/>
      <c r="T48" s="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BJ48" s="1"/>
      <c r="BQ48" s="1"/>
      <c r="BS48" s="1"/>
      <c r="BT48" s="1"/>
      <c r="BW48" s="1"/>
    </row>
    <row r="49" spans="1:75" x14ac:dyDescent="0.25">
      <c r="A49"/>
      <c r="D49" s="1"/>
      <c r="F49" s="1"/>
      <c r="G49" s="1"/>
      <c r="H49" s="1"/>
      <c r="I49" s="1"/>
      <c r="J49" s="1"/>
      <c r="K49" s="1"/>
      <c r="L49" s="1"/>
      <c r="M49" s="1"/>
      <c r="N49" s="25"/>
      <c r="O49" s="1"/>
      <c r="Q49" s="3"/>
      <c r="R49" s="3"/>
      <c r="T49" s="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BJ49" s="1"/>
      <c r="BQ49" s="1"/>
      <c r="BS49" s="1"/>
      <c r="BT49" s="1"/>
      <c r="BW49" s="1"/>
    </row>
    <row r="50" spans="1:75" x14ac:dyDescent="0.25">
      <c r="A50"/>
      <c r="B50" s="3" t="s">
        <v>834</v>
      </c>
      <c r="D50" s="1"/>
      <c r="F50" s="1"/>
      <c r="G50" s="1"/>
      <c r="H50" s="1"/>
      <c r="I50" s="1"/>
      <c r="J50" s="1"/>
      <c r="K50" s="1"/>
      <c r="L50" s="1"/>
      <c r="M50" s="1"/>
      <c r="N50" s="25"/>
      <c r="O50" s="1"/>
      <c r="Q50" s="3"/>
      <c r="R50" s="3"/>
      <c r="T50" s="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BJ50" s="1"/>
      <c r="BQ50" s="1"/>
      <c r="BS50" s="1"/>
      <c r="BT50" s="1"/>
      <c r="BW50" s="1"/>
    </row>
    <row r="51" spans="1:75" x14ac:dyDescent="0.25">
      <c r="A51"/>
      <c r="B51" s="1" t="s">
        <v>992</v>
      </c>
      <c r="C51" s="4"/>
      <c r="E51" s="4"/>
      <c r="F51" s="25"/>
      <c r="G51" s="25"/>
      <c r="H51" s="25"/>
      <c r="N51" s="25"/>
      <c r="O51" s="1"/>
      <c r="Q51" s="3"/>
      <c r="R51" s="3"/>
      <c r="T51" s="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J51" s="1"/>
      <c r="BQ51" s="1"/>
      <c r="BS51" s="1"/>
      <c r="BT51" s="1"/>
      <c r="BW51" s="1"/>
    </row>
    <row r="52" spans="1:75" x14ac:dyDescent="0.25">
      <c r="A52"/>
      <c r="B52" s="10" t="s">
        <v>998</v>
      </c>
      <c r="C52" s="4"/>
      <c r="E52" s="4"/>
      <c r="F52" s="25"/>
      <c r="G52" s="25"/>
      <c r="H52" s="25"/>
      <c r="N52" s="25"/>
      <c r="O52" s="1"/>
      <c r="Q52" s="3"/>
      <c r="R52" s="3"/>
      <c r="T52" s="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J52" s="1"/>
      <c r="BQ52" s="1"/>
      <c r="BS52" s="1"/>
      <c r="BT52" s="1"/>
      <c r="BW52" s="1"/>
    </row>
    <row r="53" spans="1:75" x14ac:dyDescent="0.25">
      <c r="A53"/>
      <c r="B53" s="1" t="s">
        <v>990</v>
      </c>
      <c r="C53" s="4"/>
      <c r="E53" s="4"/>
      <c r="F53" s="25"/>
      <c r="G53" s="25"/>
      <c r="H53" s="25"/>
      <c r="N53" s="25"/>
      <c r="O53" s="1"/>
      <c r="Q53" s="3"/>
      <c r="R53" s="3"/>
      <c r="T53" s="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J53" s="1"/>
      <c r="BQ53" s="1"/>
      <c r="BS53" s="1"/>
      <c r="BT53" s="1"/>
      <c r="BW53" s="1"/>
    </row>
    <row r="54" spans="1:75" x14ac:dyDescent="0.25">
      <c r="A54"/>
      <c r="B54" s="1" t="s">
        <v>991</v>
      </c>
      <c r="C54" s="4"/>
      <c r="E54" s="4"/>
      <c r="F54" s="25"/>
      <c r="G54" s="25"/>
      <c r="H54" s="25"/>
      <c r="N54" s="25"/>
      <c r="O54" s="1"/>
      <c r="Q54" s="3"/>
      <c r="R54" s="3"/>
      <c r="T54" s="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J54" s="1"/>
      <c r="BQ54" s="1"/>
      <c r="BS54" s="1"/>
      <c r="BT54" s="1"/>
      <c r="BW54" s="1"/>
    </row>
    <row r="55" spans="1:75" x14ac:dyDescent="0.25">
      <c r="A55" s="2"/>
      <c r="C55" s="4"/>
      <c r="E55" s="4"/>
      <c r="F55" s="25"/>
      <c r="G55" s="25"/>
      <c r="H55" s="25"/>
      <c r="N55" s="25"/>
      <c r="O55" s="1"/>
      <c r="Q55" s="3"/>
      <c r="R55" s="3"/>
      <c r="T55" s="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J55" s="1"/>
      <c r="BQ55" s="1"/>
      <c r="BS55" s="1"/>
      <c r="BT55" s="1"/>
      <c r="BW55" s="1"/>
    </row>
    <row r="56" spans="1:75" x14ac:dyDescent="0.25">
      <c r="A56" s="2"/>
      <c r="B56" s="3" t="s">
        <v>974</v>
      </c>
      <c r="C56" s="4"/>
      <c r="E56" s="4"/>
      <c r="F56" s="25"/>
      <c r="G56" s="25"/>
      <c r="H56" s="25"/>
      <c r="N56" s="25"/>
      <c r="O56" s="1"/>
      <c r="Q56" s="3"/>
      <c r="R56" s="3"/>
      <c r="T56" s="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J56" s="1"/>
      <c r="BQ56" s="1"/>
      <c r="BS56" s="1"/>
      <c r="BT56" s="1"/>
      <c r="BW56" s="1"/>
    </row>
    <row r="57" spans="1:75" x14ac:dyDescent="0.25">
      <c r="A57" s="2"/>
      <c r="B57" s="1" t="s">
        <v>949</v>
      </c>
      <c r="C57" s="4"/>
      <c r="E57" s="4"/>
      <c r="F57" s="25"/>
      <c r="G57" s="25"/>
      <c r="H57" s="25"/>
      <c r="N57" s="25"/>
      <c r="O57" s="1"/>
      <c r="Q57" s="3"/>
      <c r="R57" s="3"/>
      <c r="T57" s="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J57" s="1"/>
      <c r="BQ57" s="1"/>
      <c r="BS57" s="1"/>
      <c r="BT57" s="1"/>
      <c r="BW57" s="1"/>
    </row>
    <row r="58" spans="1:75" x14ac:dyDescent="0.25">
      <c r="A58" s="2"/>
      <c r="B58" s="1" t="s">
        <v>987</v>
      </c>
      <c r="C58" s="7"/>
      <c r="D58" s="7"/>
      <c r="E58" s="7"/>
      <c r="N58" s="25"/>
      <c r="O58" s="1"/>
      <c r="Q58" s="3"/>
      <c r="R58" s="3"/>
      <c r="T58" s="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BJ58" s="1"/>
      <c r="BQ58" s="1"/>
      <c r="BS58" s="1"/>
      <c r="BT58" s="1"/>
      <c r="BW58" s="1"/>
    </row>
    <row r="59" spans="1:75" ht="15.75" x14ac:dyDescent="0.25">
      <c r="A59" s="153"/>
      <c r="B59" s="1" t="s">
        <v>988</v>
      </c>
      <c r="C59" s="7"/>
      <c r="D59" s="7"/>
      <c r="E59" s="7"/>
      <c r="N59" s="25"/>
      <c r="O59" s="1"/>
      <c r="Q59" s="3"/>
      <c r="R59" s="3"/>
      <c r="T59" s="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J59" s="1"/>
      <c r="BQ59" s="1"/>
      <c r="BS59" s="1"/>
      <c r="BT59" s="1"/>
      <c r="BW59" s="1"/>
    </row>
    <row r="60" spans="1:75" x14ac:dyDescent="0.25">
      <c r="A60"/>
      <c r="B60" s="1" t="s">
        <v>989</v>
      </c>
      <c r="C60" s="7"/>
      <c r="D60" s="7"/>
      <c r="E60" s="7"/>
      <c r="N60" s="25"/>
      <c r="O60" s="1"/>
      <c r="Q60" s="3"/>
      <c r="R60" s="3"/>
      <c r="T60" s="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BJ60" s="1"/>
      <c r="BQ60" s="1"/>
      <c r="BS60" s="1"/>
      <c r="BT60" s="1"/>
      <c r="BW60" s="1"/>
    </row>
    <row r="61" spans="1:75" x14ac:dyDescent="0.25">
      <c r="A61"/>
      <c r="B61" s="1" t="s">
        <v>999</v>
      </c>
      <c r="C61" s="7"/>
      <c r="D61" s="7"/>
      <c r="E61" s="7"/>
      <c r="N61" s="25"/>
      <c r="O61" s="1"/>
      <c r="Q61" s="3"/>
      <c r="R61" s="3"/>
      <c r="T61" s="3"/>
      <c r="U61" s="1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BJ61" s="1"/>
      <c r="BQ61" s="1"/>
      <c r="BS61" s="1"/>
      <c r="BT61" s="1"/>
      <c r="BW61" s="1"/>
    </row>
    <row r="62" spans="1:75" x14ac:dyDescent="0.25">
      <c r="A62"/>
      <c r="B62" s="1" t="s">
        <v>1000</v>
      </c>
      <c r="C62" s="7"/>
      <c r="D62" s="7"/>
      <c r="E62" s="7"/>
      <c r="N62" s="25"/>
      <c r="O62" s="1"/>
      <c r="Q62" s="3"/>
      <c r="R62" s="3"/>
      <c r="T62" s="3"/>
      <c r="U62" s="1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BJ62" s="1"/>
      <c r="BQ62" s="1"/>
      <c r="BS62" s="1"/>
      <c r="BT62" s="1"/>
      <c r="BW62" s="1"/>
    </row>
    <row r="63" spans="1:75" x14ac:dyDescent="0.25">
      <c r="A63"/>
      <c r="B63" s="1" t="s">
        <v>1485</v>
      </c>
      <c r="C63" s="7"/>
      <c r="D63" s="7"/>
      <c r="E63" s="7"/>
      <c r="N63" s="25"/>
      <c r="O63" s="1"/>
      <c r="Q63" s="3"/>
      <c r="R63" s="3"/>
      <c r="T63" s="3"/>
      <c r="U63" s="1"/>
      <c r="V63" s="1"/>
      <c r="W63" s="1"/>
      <c r="X63" s="1"/>
      <c r="Z63" s="1"/>
      <c r="AI63" s="1"/>
      <c r="AJ63" s="1"/>
      <c r="BJ63" s="1"/>
      <c r="BQ63" s="1"/>
      <c r="BS63" s="1"/>
      <c r="BT63" s="1"/>
      <c r="BW63" s="1"/>
    </row>
    <row r="64" spans="1:75" x14ac:dyDescent="0.25">
      <c r="A64"/>
      <c r="B64"/>
      <c r="C64" s="7"/>
      <c r="D64" s="7"/>
      <c r="E64" s="7"/>
      <c r="J64" s="25"/>
      <c r="K64" s="25"/>
      <c r="L64" s="25"/>
      <c r="N64" s="25"/>
      <c r="O64" s="1"/>
      <c r="Q64" s="3"/>
      <c r="R64" s="3"/>
      <c r="T64" s="3"/>
      <c r="U64" s="1"/>
      <c r="V64" s="1"/>
      <c r="W64" s="1"/>
      <c r="X64" s="1"/>
      <c r="Z64" s="1"/>
      <c r="AI64" s="1"/>
      <c r="AJ64" s="1"/>
      <c r="BJ64" s="1"/>
      <c r="BQ64" s="1"/>
      <c r="BS64" s="1"/>
      <c r="BT64" s="1"/>
      <c r="BW64" s="1"/>
    </row>
    <row r="65" spans="1:75" x14ac:dyDescent="0.25">
      <c r="A65"/>
      <c r="B65"/>
      <c r="C65" s="7"/>
      <c r="D65" s="7"/>
      <c r="E65" s="7"/>
      <c r="J65" s="25"/>
      <c r="K65" s="25"/>
      <c r="L65" s="25"/>
      <c r="N65" s="25"/>
      <c r="O65" s="1"/>
      <c r="Q65" s="3"/>
      <c r="R65" s="3"/>
      <c r="T65" s="3"/>
      <c r="U65" s="1"/>
      <c r="V65" s="1"/>
      <c r="W65" s="1"/>
      <c r="X65" s="1"/>
      <c r="Z65" s="1"/>
      <c r="AI65" s="1"/>
      <c r="AJ65" s="1"/>
      <c r="BJ65" s="1"/>
      <c r="BQ65" s="1"/>
      <c r="BS65" s="1"/>
      <c r="BT65" s="1"/>
      <c r="BW65" s="1"/>
    </row>
    <row r="66" spans="1:75" x14ac:dyDescent="0.25">
      <c r="A66"/>
      <c r="B66"/>
      <c r="C66" s="7"/>
      <c r="D66" s="7"/>
      <c r="E66" s="7"/>
      <c r="J66" s="25"/>
      <c r="K66" s="25"/>
      <c r="L66" s="25"/>
      <c r="N66" s="25"/>
      <c r="O66" s="1"/>
      <c r="Q66" s="3"/>
      <c r="R66" s="3"/>
      <c r="T66" s="3"/>
      <c r="U66" s="1"/>
      <c r="V66" s="1"/>
      <c r="W66" s="1"/>
      <c r="X66" s="1"/>
      <c r="Z66" s="1"/>
      <c r="AI66" s="1"/>
      <c r="AJ66" s="1"/>
      <c r="BJ66" s="1"/>
      <c r="BQ66" s="1"/>
      <c r="BS66" s="1"/>
      <c r="BT66" s="1"/>
      <c r="BW66" s="1"/>
    </row>
    <row r="67" spans="1:75" x14ac:dyDescent="0.25">
      <c r="A67"/>
      <c r="B67"/>
      <c r="C67" s="7"/>
      <c r="D67" s="7"/>
      <c r="E67" s="7"/>
      <c r="J67" s="25"/>
      <c r="K67" s="25"/>
      <c r="L67" s="25"/>
      <c r="N67" s="25"/>
      <c r="O67" s="1"/>
      <c r="Q67" s="3"/>
      <c r="R67" s="3"/>
      <c r="T67" s="3"/>
      <c r="U67" s="1"/>
      <c r="V67" s="1"/>
      <c r="W67" s="1"/>
      <c r="X67" s="1"/>
      <c r="Z67" s="1"/>
      <c r="AI67" s="1"/>
      <c r="AJ67" s="1"/>
      <c r="BJ67" s="1"/>
      <c r="BQ67" s="1"/>
      <c r="BS67" s="1"/>
      <c r="BT67" s="1"/>
      <c r="BW67" s="1"/>
    </row>
    <row r="68" spans="1:75" x14ac:dyDescent="0.25">
      <c r="A68"/>
      <c r="B68"/>
      <c r="C68" s="7"/>
      <c r="D68" s="7"/>
      <c r="E68" s="7"/>
      <c r="J68" s="25"/>
      <c r="K68" s="25"/>
      <c r="L68" s="25"/>
      <c r="N68" s="25"/>
      <c r="O68" s="1"/>
      <c r="Q68" s="3"/>
      <c r="R68" s="3"/>
      <c r="T68" s="3"/>
      <c r="U68" s="1"/>
      <c r="V68" s="1"/>
      <c r="W68" s="1"/>
      <c r="X68" s="1"/>
      <c r="AI68" s="1"/>
      <c r="AJ68" s="1"/>
      <c r="BJ68" s="1"/>
      <c r="BQ68" s="1"/>
      <c r="BS68" s="1"/>
      <c r="BT68" s="1"/>
      <c r="BW68" s="1"/>
    </row>
    <row r="69" spans="1:75" x14ac:dyDescent="0.25">
      <c r="A69"/>
      <c r="B69"/>
      <c r="C69" s="7"/>
      <c r="D69" s="7"/>
      <c r="E69" s="7"/>
      <c r="J69" s="25"/>
      <c r="K69" s="25"/>
      <c r="L69" s="25"/>
      <c r="N69" s="25"/>
      <c r="O69" s="1"/>
      <c r="Q69" s="3"/>
      <c r="R69" s="3"/>
      <c r="T69" s="3"/>
      <c r="U69" s="1"/>
      <c r="V69" s="1"/>
      <c r="W69" s="1"/>
      <c r="X69" s="1"/>
      <c r="AI69" s="1"/>
      <c r="AJ69" s="1"/>
      <c r="BJ69" s="1"/>
      <c r="BQ69" s="1"/>
      <c r="BS69" s="1"/>
      <c r="BT69" s="1"/>
      <c r="BW69" s="1"/>
    </row>
    <row r="70" spans="1:75" x14ac:dyDescent="0.25">
      <c r="A70"/>
      <c r="B70"/>
      <c r="C70" s="7"/>
      <c r="D70" s="7"/>
      <c r="E70" s="7"/>
      <c r="J70" s="25"/>
      <c r="K70" s="25"/>
      <c r="L70" s="25"/>
      <c r="N70" s="25"/>
      <c r="O70" s="1"/>
      <c r="Q70" s="3"/>
      <c r="R70" s="3"/>
      <c r="T70" s="3"/>
      <c r="U70" s="1"/>
      <c r="V70" s="1"/>
      <c r="W70" s="1"/>
      <c r="X70" s="1"/>
      <c r="AI70" s="1"/>
      <c r="AJ70" s="1"/>
      <c r="BJ70" s="1"/>
      <c r="BQ70" s="1"/>
      <c r="BS70" s="1"/>
      <c r="BT70" s="1"/>
      <c r="BW70" s="1"/>
    </row>
    <row r="71" spans="1:75" x14ac:dyDescent="0.25">
      <c r="A71"/>
      <c r="B71"/>
      <c r="C71" s="7"/>
      <c r="D71" s="7"/>
      <c r="E71" s="7"/>
      <c r="J71" s="25"/>
      <c r="K71" s="25"/>
      <c r="L71" s="25"/>
      <c r="N71" s="25"/>
      <c r="O71" s="1"/>
      <c r="Q71" s="3"/>
      <c r="R71" s="3"/>
      <c r="T71" s="3"/>
      <c r="U71" s="1"/>
      <c r="V71" s="1"/>
      <c r="W71" s="1"/>
      <c r="X71" s="1"/>
      <c r="AI71" s="1"/>
      <c r="AJ71" s="1"/>
      <c r="BJ71" s="1"/>
      <c r="BQ71" s="1"/>
      <c r="BS71" s="1"/>
      <c r="BT71" s="1"/>
      <c r="BW71" s="1"/>
    </row>
    <row r="72" spans="1:75" x14ac:dyDescent="0.25">
      <c r="A72"/>
      <c r="B72"/>
      <c r="C72" s="7"/>
      <c r="D72" s="7"/>
      <c r="E72" s="7"/>
      <c r="J72" s="25"/>
      <c r="K72" s="25"/>
      <c r="L72" s="25"/>
      <c r="N72" s="25"/>
      <c r="O72" s="1"/>
      <c r="Q72" s="3"/>
      <c r="R72" s="3"/>
      <c r="T72" s="3"/>
      <c r="U72" s="1"/>
      <c r="V72" s="1"/>
      <c r="W72" s="1"/>
      <c r="X72" s="1"/>
      <c r="AI72" s="1"/>
      <c r="AJ72" s="1"/>
      <c r="BJ72" s="1"/>
      <c r="BQ72" s="1"/>
      <c r="BS72" s="1"/>
      <c r="BT72" s="1"/>
      <c r="BW72" s="1"/>
    </row>
    <row r="73" spans="1:75" x14ac:dyDescent="0.25">
      <c r="A73"/>
      <c r="B73"/>
      <c r="C73" s="7"/>
      <c r="D73" s="7"/>
      <c r="E73" s="7"/>
      <c r="J73" s="25"/>
      <c r="K73" s="25"/>
      <c r="L73" s="25"/>
      <c r="N73" s="25"/>
      <c r="O73" s="1"/>
      <c r="P73" s="1"/>
      <c r="Q73" s="1"/>
      <c r="R73" s="1"/>
      <c r="S73" s="1"/>
      <c r="T73" s="2"/>
      <c r="U73" s="1"/>
      <c r="V73" s="1"/>
      <c r="W73" s="1"/>
      <c r="X73" s="1"/>
      <c r="AI73" s="1"/>
      <c r="AJ73" s="1"/>
      <c r="BJ73" s="1"/>
      <c r="BQ73" s="1"/>
      <c r="BS73" s="1"/>
      <c r="BT73" s="1"/>
      <c r="BW73" s="1"/>
    </row>
    <row r="74" spans="1:75" x14ac:dyDescent="0.25">
      <c r="A74"/>
      <c r="B74"/>
      <c r="C74" s="7"/>
      <c r="D74" s="7"/>
      <c r="E74" s="7"/>
      <c r="J74" s="25"/>
      <c r="K74" s="25"/>
      <c r="L74" s="25"/>
      <c r="N74" s="25"/>
      <c r="O74" s="1"/>
      <c r="P74" s="1"/>
      <c r="Q74" s="1"/>
      <c r="R74" s="1"/>
      <c r="S74" s="1"/>
      <c r="T74" s="2"/>
      <c r="U74" s="1"/>
      <c r="V74" s="1"/>
      <c r="W74" s="1"/>
      <c r="X74" s="1"/>
      <c r="AI74" s="1"/>
      <c r="AJ74" s="1"/>
      <c r="BJ74" s="1"/>
      <c r="BQ74" s="1"/>
      <c r="BS74" s="1"/>
      <c r="BT74" s="1"/>
      <c r="BW74" s="1"/>
    </row>
    <row r="75" spans="1:75" x14ac:dyDescent="0.25">
      <c r="A75"/>
      <c r="B75"/>
      <c r="C75" s="7"/>
      <c r="D75" s="7"/>
      <c r="E75" s="7"/>
      <c r="J75" s="25"/>
      <c r="K75" s="25"/>
      <c r="L75" s="25"/>
      <c r="N75" s="25"/>
      <c r="O75" s="1"/>
      <c r="P75" s="1"/>
      <c r="Q75" s="1"/>
      <c r="R75" s="1"/>
      <c r="S75" s="1"/>
      <c r="T75" s="2"/>
      <c r="U75" s="1"/>
      <c r="V75" s="1"/>
      <c r="W75" s="1"/>
      <c r="X75" s="1"/>
      <c r="AI75" s="1"/>
      <c r="AJ75" s="1"/>
      <c r="BJ75" s="1"/>
      <c r="BQ75" s="1"/>
      <c r="BS75" s="1"/>
      <c r="BT75" s="1"/>
      <c r="BW75" s="1"/>
    </row>
    <row r="76" spans="1:75" x14ac:dyDescent="0.25">
      <c r="C76" s="7"/>
      <c r="D76" s="7"/>
      <c r="E76" s="7"/>
      <c r="J76" s="25"/>
      <c r="K76" s="25"/>
      <c r="L76" s="25"/>
      <c r="N76" s="25"/>
      <c r="O76" s="1"/>
      <c r="P76" s="1"/>
      <c r="Q76" s="1"/>
      <c r="R76" s="1"/>
      <c r="S76" s="1"/>
      <c r="T76" s="2"/>
      <c r="U76" s="1"/>
      <c r="V76" s="1"/>
      <c r="W76" s="1"/>
      <c r="X76" s="1"/>
      <c r="AI76" s="1"/>
      <c r="AJ76" s="1"/>
      <c r="BJ76" s="1"/>
      <c r="BQ76" s="1"/>
      <c r="BS76" s="1"/>
      <c r="BT76" s="1"/>
      <c r="BW76" s="1"/>
    </row>
    <row r="77" spans="1:75" x14ac:dyDescent="0.25">
      <c r="A77"/>
      <c r="C77" s="7"/>
      <c r="D77" s="7"/>
      <c r="E77" s="7"/>
      <c r="J77" s="25"/>
      <c r="K77" s="25"/>
      <c r="L77" s="25"/>
      <c r="N77" s="25"/>
      <c r="O77" s="1"/>
      <c r="P77" s="1"/>
      <c r="Q77" s="1"/>
      <c r="R77" s="1"/>
      <c r="S77" s="1"/>
      <c r="T77" s="2"/>
      <c r="U77" s="1"/>
      <c r="V77" s="1"/>
      <c r="W77" s="1"/>
      <c r="X77" s="1"/>
      <c r="AI77" s="1"/>
      <c r="AJ77" s="1"/>
      <c r="BJ77" s="1"/>
      <c r="BQ77" s="1"/>
      <c r="BS77" s="1"/>
      <c r="BT77" s="1"/>
      <c r="BW77" s="1"/>
    </row>
    <row r="78" spans="1:75" x14ac:dyDescent="0.25">
      <c r="A78"/>
      <c r="C78" s="7"/>
      <c r="D78" s="7"/>
      <c r="E78" s="7"/>
      <c r="J78" s="25"/>
      <c r="K78" s="25"/>
      <c r="L78" s="25"/>
      <c r="N78" s="25"/>
      <c r="O78" s="1"/>
      <c r="P78" s="1"/>
      <c r="Q78" s="1"/>
      <c r="R78" s="1"/>
      <c r="S78" s="1"/>
      <c r="T78" s="2"/>
      <c r="U78" s="1"/>
      <c r="V78" s="1"/>
      <c r="W78" s="1"/>
      <c r="X78" s="1"/>
      <c r="AI78" s="1"/>
      <c r="AJ78" s="1"/>
      <c r="BJ78" s="1"/>
      <c r="BQ78" s="1"/>
      <c r="BS78" s="1"/>
      <c r="BT78" s="1"/>
      <c r="BW78" s="1"/>
    </row>
    <row r="79" spans="1:75" x14ac:dyDescent="0.25">
      <c r="A79"/>
      <c r="C79" s="7"/>
      <c r="D79" s="7"/>
      <c r="E79" s="7"/>
      <c r="J79" s="25"/>
      <c r="K79" s="25"/>
      <c r="L79" s="25"/>
      <c r="N79" s="25"/>
      <c r="O79" s="1"/>
      <c r="P79" s="1"/>
      <c r="Q79" s="1"/>
      <c r="R79" s="1"/>
      <c r="S79" s="1"/>
      <c r="T79" s="2"/>
      <c r="U79" s="1"/>
      <c r="V79" s="1"/>
      <c r="W79" s="1"/>
      <c r="X79" s="1"/>
      <c r="AI79" s="1"/>
      <c r="AJ79" s="1"/>
      <c r="BJ79" s="1"/>
      <c r="BQ79" s="1"/>
      <c r="BS79" s="1"/>
      <c r="BT79" s="1"/>
      <c r="BW79" s="1"/>
    </row>
    <row r="80" spans="1:75" x14ac:dyDescent="0.25">
      <c r="A80"/>
      <c r="C80" s="7"/>
      <c r="D80" s="7"/>
      <c r="E80" s="7"/>
      <c r="J80" s="25"/>
      <c r="K80" s="25"/>
      <c r="L80" s="25"/>
      <c r="N80" s="25"/>
      <c r="O80" s="1"/>
      <c r="P80" s="1"/>
      <c r="Q80" s="1"/>
      <c r="R80" s="1"/>
      <c r="S80" s="1"/>
      <c r="T80" s="2"/>
      <c r="U80" s="1"/>
      <c r="V80" s="1"/>
      <c r="W80" s="1"/>
      <c r="X80" s="1"/>
      <c r="AI80" s="1"/>
      <c r="AJ80" s="1"/>
      <c r="BJ80" s="1"/>
      <c r="BQ80" s="1"/>
      <c r="BS80" s="1"/>
      <c r="BT80" s="1"/>
      <c r="BW80" s="1"/>
    </row>
    <row r="81" spans="1:75" x14ac:dyDescent="0.25">
      <c r="A81"/>
      <c r="C81" s="7"/>
      <c r="D81" s="7"/>
      <c r="E81" s="7"/>
      <c r="J81" s="25"/>
      <c r="K81" s="25"/>
      <c r="L81" s="25"/>
      <c r="N81" s="25"/>
      <c r="O81" s="1"/>
      <c r="P81" s="1"/>
      <c r="Q81" s="1"/>
      <c r="R81" s="1"/>
      <c r="S81" s="1"/>
      <c r="T81" s="2"/>
      <c r="U81" s="1"/>
      <c r="V81" s="1"/>
      <c r="W81" s="1"/>
      <c r="X81" s="1"/>
      <c r="AI81" s="1"/>
      <c r="AJ81" s="1"/>
      <c r="BJ81" s="1"/>
      <c r="BQ81" s="1"/>
      <c r="BS81" s="1"/>
      <c r="BT81" s="1"/>
      <c r="BW81" s="1"/>
    </row>
    <row r="82" spans="1:75" x14ac:dyDescent="0.25">
      <c r="C82" s="7"/>
      <c r="D82" s="7"/>
      <c r="E82" s="7"/>
      <c r="J82" s="25"/>
      <c r="K82" s="25"/>
      <c r="L82" s="25"/>
      <c r="N82" s="25"/>
      <c r="O82" s="1"/>
      <c r="P82" s="1"/>
      <c r="Q82" s="1"/>
      <c r="R82" s="1"/>
      <c r="S82" s="1"/>
      <c r="T82" s="2"/>
      <c r="U82" s="1"/>
      <c r="V82" s="1"/>
      <c r="W82" s="1"/>
      <c r="X82" s="1"/>
      <c r="AI82" s="1"/>
      <c r="AJ82" s="1"/>
      <c r="BJ82" s="1"/>
      <c r="BQ82" s="1"/>
      <c r="BS82" s="1"/>
      <c r="BT82" s="1"/>
      <c r="BW82" s="1"/>
    </row>
    <row r="83" spans="1:75" x14ac:dyDescent="0.25">
      <c r="A83" s="2"/>
      <c r="B83" s="2"/>
      <c r="C83" s="7"/>
      <c r="D83" s="7"/>
      <c r="E83" s="7"/>
      <c r="N83" s="25"/>
      <c r="O83" s="1"/>
      <c r="P83" s="1"/>
      <c r="Q83" s="1"/>
      <c r="R83" s="1"/>
      <c r="S83" s="1"/>
      <c r="T83" s="2"/>
      <c r="U83" s="1"/>
      <c r="V83" s="1"/>
      <c r="W83" s="1"/>
      <c r="X83" s="1"/>
      <c r="AI83" s="1"/>
      <c r="AJ83" s="1"/>
      <c r="BJ83" s="1"/>
      <c r="BQ83" s="1"/>
      <c r="BS83" s="1"/>
      <c r="BT83" s="1"/>
      <c r="BW83" s="1"/>
    </row>
    <row r="84" spans="1:75" x14ac:dyDescent="0.25">
      <c r="A84" s="2"/>
      <c r="B84" s="2"/>
      <c r="C84" s="7"/>
      <c r="D84" s="7"/>
      <c r="E84" s="7"/>
      <c r="N84" s="25"/>
      <c r="O84" s="1"/>
      <c r="P84" s="1"/>
      <c r="Q84" s="1"/>
      <c r="R84" s="1"/>
      <c r="S84" s="1"/>
      <c r="T84" s="2"/>
      <c r="U84" s="1"/>
      <c r="V84" s="1"/>
      <c r="W84" s="1"/>
      <c r="X84" s="1"/>
      <c r="AI84" s="1"/>
      <c r="AJ84" s="1"/>
      <c r="BJ84" s="1"/>
      <c r="BQ84" s="1"/>
      <c r="BS84" s="1"/>
      <c r="BT84" s="1"/>
      <c r="BW84" s="1"/>
    </row>
    <row r="85" spans="1:75" x14ac:dyDescent="0.25">
      <c r="A85" s="2"/>
      <c r="B85" s="2"/>
      <c r="C85" s="7"/>
      <c r="D85" s="7"/>
      <c r="E85" s="7"/>
      <c r="N85" s="25"/>
      <c r="O85" s="1"/>
      <c r="P85" s="1"/>
      <c r="Q85" s="1"/>
      <c r="R85" s="1"/>
      <c r="S85" s="1"/>
      <c r="T85" s="2"/>
      <c r="U85" s="1"/>
      <c r="V85" s="1"/>
      <c r="W85" s="1"/>
      <c r="X85" s="1"/>
      <c r="AI85" s="1"/>
      <c r="AJ85" s="1"/>
      <c r="BJ85" s="1"/>
      <c r="BQ85" s="1"/>
      <c r="BS85" s="1"/>
      <c r="BT85" s="1"/>
      <c r="BW85" s="1"/>
    </row>
    <row r="86" spans="1:75" x14ac:dyDescent="0.25">
      <c r="A86" s="2"/>
      <c r="B86" s="2"/>
      <c r="C86" s="7"/>
      <c r="D86" s="7"/>
      <c r="E86" s="7"/>
      <c r="N86" s="25"/>
      <c r="O86" s="1"/>
      <c r="P86" s="1"/>
      <c r="Q86" s="1"/>
      <c r="R86" s="1"/>
      <c r="S86" s="1"/>
      <c r="T86" s="2"/>
      <c r="U86" s="1"/>
      <c r="V86" s="1"/>
      <c r="W86" s="1"/>
      <c r="X86" s="1"/>
      <c r="AI86" s="1"/>
      <c r="AJ86" s="1"/>
      <c r="BJ86" s="1"/>
      <c r="BQ86" s="1"/>
      <c r="BS86" s="1"/>
      <c r="BT86" s="1"/>
      <c r="BW86" s="1"/>
    </row>
    <row r="87" spans="1:75" x14ac:dyDescent="0.25">
      <c r="A87" s="2"/>
      <c r="B87" s="2"/>
      <c r="C87" s="7"/>
      <c r="D87" s="7"/>
      <c r="E87" s="7"/>
      <c r="N87" s="25"/>
      <c r="O87" s="1"/>
      <c r="P87" s="1"/>
      <c r="Q87" s="1"/>
      <c r="R87" s="1"/>
      <c r="S87" s="1"/>
      <c r="T87" s="2"/>
      <c r="U87" s="1"/>
      <c r="V87" s="1"/>
      <c r="W87" s="1"/>
      <c r="X87" s="1"/>
      <c r="AI87" s="1"/>
      <c r="AJ87" s="1"/>
      <c r="BJ87" s="1"/>
      <c r="BQ87" s="1"/>
      <c r="BS87" s="1"/>
      <c r="BT87" s="1"/>
      <c r="BW87" s="1"/>
    </row>
    <row r="88" spans="1:75" x14ac:dyDescent="0.25">
      <c r="A88" s="2"/>
      <c r="B88" s="2"/>
      <c r="C88" s="7"/>
      <c r="D88" s="7"/>
      <c r="E88" s="7"/>
      <c r="N88" s="25"/>
      <c r="O88" s="1"/>
      <c r="P88" s="1"/>
      <c r="Q88" s="1"/>
      <c r="R88" s="1"/>
      <c r="S88" s="1"/>
      <c r="T88" s="2"/>
      <c r="U88" s="1"/>
      <c r="V88" s="1"/>
      <c r="W88" s="1"/>
      <c r="X88" s="1"/>
      <c r="AI88" s="1"/>
      <c r="AJ88" s="1"/>
      <c r="BJ88" s="1"/>
      <c r="BQ88" s="1"/>
      <c r="BS88" s="1"/>
      <c r="BT88" s="1"/>
      <c r="BW88" s="1"/>
    </row>
    <row r="89" spans="1:75" x14ac:dyDescent="0.25">
      <c r="A89" s="2"/>
      <c r="B89" s="2"/>
      <c r="C89" s="7"/>
      <c r="D89" s="7"/>
      <c r="E89" s="7"/>
      <c r="N89" s="25"/>
      <c r="O89" s="1"/>
      <c r="P89" s="1"/>
      <c r="Q89" s="1"/>
      <c r="R89" s="1"/>
      <c r="S89" s="1"/>
      <c r="T89" s="2"/>
      <c r="U89" s="1"/>
      <c r="V89" s="1"/>
      <c r="W89" s="1"/>
      <c r="X89" s="1"/>
      <c r="AI89" s="1"/>
      <c r="AJ89" s="1"/>
      <c r="BJ89" s="1"/>
      <c r="BQ89" s="1"/>
      <c r="BS89" s="1"/>
      <c r="BT89" s="1"/>
      <c r="BW89" s="1"/>
    </row>
    <row r="90" spans="1:75" x14ac:dyDescent="0.25">
      <c r="N90" s="25"/>
      <c r="BS90" s="1"/>
      <c r="BT90" s="1"/>
      <c r="BW90" s="1"/>
    </row>
    <row r="91" spans="1:75" x14ac:dyDescent="0.25">
      <c r="N91" s="25"/>
      <c r="BS91" s="1"/>
      <c r="BT91" s="1"/>
      <c r="BW91" s="1"/>
    </row>
    <row r="92" spans="1:75" x14ac:dyDescent="0.25">
      <c r="N92" s="25"/>
      <c r="BS92" s="1"/>
      <c r="BT92" s="1"/>
      <c r="BW92" s="1"/>
    </row>
    <row r="93" spans="1:75" x14ac:dyDescent="0.25">
      <c r="N93" s="25"/>
      <c r="BS93" s="1"/>
      <c r="BT93" s="1"/>
      <c r="BW93" s="1"/>
    </row>
    <row r="94" spans="1:75" x14ac:dyDescent="0.25">
      <c r="N94" s="25"/>
      <c r="BS94" s="1"/>
      <c r="BT94" s="1"/>
      <c r="BW94" s="1"/>
    </row>
    <row r="95" spans="1:75" x14ac:dyDescent="0.25">
      <c r="N95" s="25"/>
      <c r="BS95" s="1"/>
      <c r="BT95" s="1"/>
      <c r="BW95" s="1"/>
    </row>
    <row r="96" spans="1:75" x14ac:dyDescent="0.25">
      <c r="N96" s="25"/>
      <c r="BS96" s="1"/>
      <c r="BT96" s="1"/>
      <c r="BW96" s="1"/>
    </row>
    <row r="97" spans="14:75" x14ac:dyDescent="0.25">
      <c r="N97" s="25"/>
      <c r="BS97" s="1"/>
      <c r="BT97" s="1"/>
      <c r="BW97" s="1"/>
    </row>
    <row r="98" spans="14:75" x14ac:dyDescent="0.25">
      <c r="N98" s="25"/>
      <c r="BS98" s="1"/>
      <c r="BT98" s="1"/>
      <c r="BW98" s="1"/>
    </row>
    <row r="99" spans="14:75" x14ac:dyDescent="0.25">
      <c r="N99" s="25"/>
      <c r="BS99" s="1"/>
      <c r="BT99" s="1"/>
      <c r="BW99" s="1"/>
    </row>
    <row r="100" spans="14:75" x14ac:dyDescent="0.25">
      <c r="N100" s="25"/>
      <c r="BS100" s="1"/>
      <c r="BT100" s="1"/>
      <c r="BW100" s="1"/>
    </row>
    <row r="101" spans="14:75" x14ac:dyDescent="0.25">
      <c r="N101" s="25"/>
      <c r="BS101" s="1"/>
      <c r="BT101" s="1"/>
      <c r="BW101" s="1"/>
    </row>
    <row r="102" spans="14:75" x14ac:dyDescent="0.25">
      <c r="N102" s="25"/>
      <c r="BS102" s="1"/>
      <c r="BT102" s="1"/>
      <c r="BW102" s="1"/>
    </row>
    <row r="103" spans="14:75" x14ac:dyDescent="0.25">
      <c r="N103" s="25"/>
      <c r="BS103" s="1"/>
      <c r="BT103" s="1"/>
      <c r="BW103" s="1"/>
    </row>
    <row r="104" spans="14:75" x14ac:dyDescent="0.25">
      <c r="N104" s="25"/>
      <c r="BS104" s="1"/>
      <c r="BT104" s="1"/>
      <c r="BW104" s="1"/>
    </row>
    <row r="105" spans="14:75" x14ac:dyDescent="0.25">
      <c r="N105" s="25"/>
      <c r="BS105" s="1"/>
      <c r="BT105" s="1"/>
      <c r="BW105" s="1"/>
    </row>
    <row r="106" spans="14:75" x14ac:dyDescent="0.25">
      <c r="N106" s="25"/>
      <c r="BS106" s="1"/>
      <c r="BT106" s="1"/>
      <c r="BW106" s="1"/>
    </row>
    <row r="107" spans="14:75" x14ac:dyDescent="0.25">
      <c r="N107" s="25"/>
      <c r="BS107" s="1"/>
      <c r="BT107" s="1"/>
      <c r="BW107" s="1"/>
    </row>
    <row r="108" spans="14:75" x14ac:dyDescent="0.25">
      <c r="N108" s="25"/>
      <c r="BS108" s="1"/>
      <c r="BT108" s="1"/>
      <c r="BW108" s="1"/>
    </row>
    <row r="109" spans="14:75" x14ac:dyDescent="0.25">
      <c r="N109" s="25"/>
      <c r="BS109" s="1"/>
      <c r="BT109" s="1"/>
      <c r="BW109" s="1"/>
    </row>
    <row r="110" spans="14:75" x14ac:dyDescent="0.25">
      <c r="N110" s="25"/>
      <c r="BS110" s="1"/>
      <c r="BT110" s="1"/>
      <c r="BW110" s="1"/>
    </row>
    <row r="111" spans="14:75" x14ac:dyDescent="0.25">
      <c r="N111" s="25"/>
      <c r="BS111" s="1"/>
      <c r="BT111" s="1"/>
      <c r="BW111" s="1"/>
    </row>
    <row r="112" spans="14:75" x14ac:dyDescent="0.25">
      <c r="N112" s="25"/>
      <c r="BS112" s="1"/>
      <c r="BT112" s="1"/>
      <c r="BW112" s="1"/>
    </row>
    <row r="113" spans="14:75" x14ac:dyDescent="0.25">
      <c r="N113" s="25"/>
      <c r="BS113" s="1"/>
      <c r="BT113" s="1"/>
      <c r="BW113" s="1"/>
    </row>
    <row r="114" spans="14:75" x14ac:dyDescent="0.25">
      <c r="N114" s="25"/>
      <c r="BS114" s="1"/>
      <c r="BT114" s="1"/>
      <c r="BW114" s="1"/>
    </row>
    <row r="115" spans="14:75" x14ac:dyDescent="0.25">
      <c r="N115" s="25"/>
      <c r="BS115" s="1"/>
      <c r="BT115" s="1"/>
      <c r="BW115" s="1"/>
    </row>
    <row r="116" spans="14:75" x14ac:dyDescent="0.25">
      <c r="N116" s="25"/>
      <c r="BS116" s="1"/>
      <c r="BT116" s="1"/>
      <c r="BW116" s="1"/>
    </row>
    <row r="117" spans="14:75" x14ac:dyDescent="0.25">
      <c r="N117" s="25"/>
      <c r="BS117" s="1"/>
      <c r="BT117" s="1"/>
      <c r="BW117" s="1"/>
    </row>
    <row r="118" spans="14:75" x14ac:dyDescent="0.25">
      <c r="N118" s="25"/>
      <c r="BS118" s="1"/>
      <c r="BT118" s="1"/>
      <c r="BW118" s="1"/>
    </row>
    <row r="119" spans="14:75" x14ac:dyDescent="0.25">
      <c r="N119" s="25"/>
      <c r="BS119" s="1"/>
      <c r="BT119" s="1"/>
      <c r="BW119" s="1"/>
    </row>
    <row r="120" spans="14:75" x14ac:dyDescent="0.25">
      <c r="N120" s="25"/>
      <c r="BS120" s="1"/>
      <c r="BT120" s="1"/>
      <c r="BW120" s="1"/>
    </row>
    <row r="121" spans="14:75" x14ac:dyDescent="0.25">
      <c r="N121" s="25"/>
      <c r="BS121" s="1"/>
      <c r="BT121" s="1"/>
      <c r="BW121" s="1"/>
    </row>
    <row r="122" spans="14:75" x14ac:dyDescent="0.25">
      <c r="N122" s="25"/>
      <c r="BS122" s="1"/>
      <c r="BT122" s="1"/>
      <c r="BW122" s="1"/>
    </row>
    <row r="123" spans="14:75" x14ac:dyDescent="0.25">
      <c r="N123" s="25"/>
      <c r="BS123" s="1"/>
      <c r="BT123" s="1"/>
      <c r="BW123" s="1"/>
    </row>
    <row r="124" spans="14:75" x14ac:dyDescent="0.25">
      <c r="N124" s="25"/>
      <c r="BS124" s="1"/>
      <c r="BT124" s="1"/>
      <c r="BW124" s="1"/>
    </row>
    <row r="125" spans="14:75" x14ac:dyDescent="0.25">
      <c r="N125" s="25"/>
      <c r="BS125" s="1"/>
      <c r="BT125" s="1"/>
      <c r="BW125" s="1"/>
    </row>
    <row r="126" spans="14:75" x14ac:dyDescent="0.25">
      <c r="N126" s="25"/>
      <c r="BS126" s="1"/>
      <c r="BT126" s="1"/>
      <c r="BW126" s="1"/>
    </row>
    <row r="127" spans="14:75" x14ac:dyDescent="0.25">
      <c r="N127" s="25"/>
      <c r="BS127" s="1"/>
      <c r="BT127" s="1"/>
      <c r="BW127" s="1"/>
    </row>
    <row r="128" spans="14:75" x14ac:dyDescent="0.25">
      <c r="N128" s="25"/>
      <c r="BS128" s="1"/>
      <c r="BT128" s="1"/>
      <c r="BW128" s="1"/>
    </row>
    <row r="129" spans="14:75" x14ac:dyDescent="0.25">
      <c r="N129" s="25"/>
      <c r="BS129" s="1"/>
      <c r="BT129" s="1"/>
      <c r="BW129" s="1"/>
    </row>
    <row r="130" spans="14:75" x14ac:dyDescent="0.25">
      <c r="N130" s="25"/>
      <c r="BS130" s="1"/>
      <c r="BT130" s="1"/>
      <c r="BW130" s="1"/>
    </row>
    <row r="131" spans="14:75" x14ac:dyDescent="0.25">
      <c r="N131" s="25"/>
      <c r="BS131" s="1"/>
      <c r="BT131" s="1"/>
      <c r="BW131" s="1"/>
    </row>
    <row r="132" spans="14:75" x14ac:dyDescent="0.25">
      <c r="N132" s="25"/>
      <c r="BS132" s="1"/>
      <c r="BT132" s="1"/>
      <c r="BW132" s="1"/>
    </row>
    <row r="133" spans="14:75" x14ac:dyDescent="0.25">
      <c r="N133" s="25"/>
      <c r="BS133" s="1"/>
      <c r="BT133" s="1"/>
      <c r="BW133" s="1"/>
    </row>
    <row r="134" spans="14:75" x14ac:dyDescent="0.25">
      <c r="N134" s="25"/>
      <c r="BS134" s="1"/>
      <c r="BT134" s="1"/>
      <c r="BW134" s="1"/>
    </row>
    <row r="135" spans="14:75" x14ac:dyDescent="0.25">
      <c r="N135" s="25"/>
      <c r="BS135" s="1"/>
      <c r="BT135" s="1"/>
      <c r="BW135" s="1"/>
    </row>
    <row r="136" spans="14:75" x14ac:dyDescent="0.25">
      <c r="N136" s="25"/>
      <c r="BS136" s="1"/>
      <c r="BT136" s="1"/>
      <c r="BW136" s="1"/>
    </row>
    <row r="137" spans="14:75" x14ac:dyDescent="0.25">
      <c r="N137" s="25"/>
      <c r="BS137" s="1"/>
      <c r="BT137" s="1"/>
      <c r="BW137" s="1"/>
    </row>
    <row r="138" spans="14:75" x14ac:dyDescent="0.25">
      <c r="N138" s="25"/>
      <c r="BS138" s="1"/>
      <c r="BT138" s="1"/>
      <c r="BW138" s="1"/>
    </row>
    <row r="139" spans="14:75" x14ac:dyDescent="0.25">
      <c r="N139" s="25"/>
      <c r="BS139" s="1"/>
      <c r="BT139" s="1"/>
      <c r="BW139" s="1"/>
    </row>
    <row r="140" spans="14:75" x14ac:dyDescent="0.25">
      <c r="N140" s="25"/>
      <c r="BS140" s="1"/>
      <c r="BT140" s="1"/>
      <c r="BW140" s="1"/>
    </row>
    <row r="141" spans="14:75" x14ac:dyDescent="0.25">
      <c r="N141" s="25"/>
      <c r="BS141" s="1"/>
      <c r="BT141" s="1"/>
      <c r="BW141" s="1"/>
    </row>
    <row r="142" spans="14:75" x14ac:dyDescent="0.25">
      <c r="N142" s="25"/>
      <c r="BS142" s="1"/>
      <c r="BT142" s="1"/>
      <c r="BW142" s="1"/>
    </row>
    <row r="143" spans="14:75" x14ac:dyDescent="0.25">
      <c r="N143" s="25"/>
      <c r="BS143" s="1"/>
      <c r="BT143" s="1"/>
      <c r="BW143" s="1"/>
    </row>
    <row r="144" spans="14:75" x14ac:dyDescent="0.25">
      <c r="N144" s="25"/>
      <c r="BS144" s="1"/>
      <c r="BT144" s="1"/>
      <c r="BW144" s="1"/>
    </row>
    <row r="145" spans="14:75" x14ac:dyDescent="0.25">
      <c r="N145" s="25"/>
      <c r="BS145" s="1"/>
      <c r="BT145" s="1"/>
      <c r="BW145" s="1"/>
    </row>
    <row r="146" spans="14:75" x14ac:dyDescent="0.25">
      <c r="N146" s="25"/>
      <c r="BS146" s="1"/>
      <c r="BT146" s="1"/>
      <c r="BW146" s="1"/>
    </row>
    <row r="147" spans="14:75" x14ac:dyDescent="0.25">
      <c r="N147" s="25"/>
      <c r="BS147" s="1"/>
      <c r="BT147" s="1"/>
      <c r="BW147" s="1"/>
    </row>
    <row r="148" spans="14:75" x14ac:dyDescent="0.25">
      <c r="N148" s="25"/>
      <c r="BS148" s="1"/>
      <c r="BT148" s="1"/>
      <c r="BW148" s="1"/>
    </row>
    <row r="149" spans="14:75" x14ac:dyDescent="0.25">
      <c r="N149" s="25"/>
      <c r="BS149" s="1"/>
      <c r="BT149" s="1"/>
      <c r="BW149" s="1"/>
    </row>
    <row r="150" spans="14:75" x14ac:dyDescent="0.25">
      <c r="N150" s="25"/>
      <c r="BS150" s="1"/>
      <c r="BT150" s="1"/>
      <c r="BW150" s="1"/>
    </row>
    <row r="151" spans="14:75" x14ac:dyDescent="0.25">
      <c r="N151" s="25"/>
      <c r="BS151" s="1"/>
      <c r="BT151" s="1"/>
      <c r="BW151" s="1"/>
    </row>
    <row r="152" spans="14:75" x14ac:dyDescent="0.25">
      <c r="N152" s="25"/>
      <c r="BS152" s="1"/>
      <c r="BT152" s="1"/>
      <c r="BW152" s="1"/>
    </row>
    <row r="153" spans="14:75" x14ac:dyDescent="0.25">
      <c r="N153" s="25"/>
      <c r="BS153" s="1"/>
      <c r="BT153" s="1"/>
      <c r="BW153" s="1"/>
    </row>
    <row r="154" spans="14:75" x14ac:dyDescent="0.25">
      <c r="N154" s="25"/>
      <c r="BS154" s="1"/>
      <c r="BT154" s="1"/>
      <c r="BW154" s="1"/>
    </row>
    <row r="155" spans="14:75" x14ac:dyDescent="0.25">
      <c r="N155" s="25"/>
      <c r="BS155" s="1"/>
      <c r="BT155" s="1"/>
      <c r="BW155" s="1"/>
    </row>
    <row r="156" spans="14:75" x14ac:dyDescent="0.25">
      <c r="N156" s="25"/>
      <c r="BS156" s="1"/>
      <c r="BT156" s="1"/>
      <c r="BW156" s="1"/>
    </row>
    <row r="157" spans="14:75" x14ac:dyDescent="0.25">
      <c r="N157" s="25"/>
      <c r="BS157" s="1"/>
      <c r="BT157" s="1"/>
      <c r="BW157" s="1"/>
    </row>
    <row r="158" spans="14:75" x14ac:dyDescent="0.25">
      <c r="N158" s="25"/>
    </row>
    <row r="159" spans="14:75" x14ac:dyDescent="0.25">
      <c r="N159" s="25"/>
    </row>
    <row r="160" spans="14:75" x14ac:dyDescent="0.25">
      <c r="N160" s="25"/>
    </row>
    <row r="161" spans="14:14" x14ac:dyDescent="0.25">
      <c r="N161" s="25"/>
    </row>
    <row r="162" spans="14:14" x14ac:dyDescent="0.25">
      <c r="N162" s="25"/>
    </row>
    <row r="163" spans="14:14" x14ac:dyDescent="0.25">
      <c r="N163" s="25"/>
    </row>
    <row r="164" spans="14:14" x14ac:dyDescent="0.25">
      <c r="N164" s="25"/>
    </row>
    <row r="165" spans="14:14" x14ac:dyDescent="0.25">
      <c r="N165" s="25"/>
    </row>
    <row r="166" spans="14:14" x14ac:dyDescent="0.25">
      <c r="N166" s="25"/>
    </row>
    <row r="167" spans="14:14" x14ac:dyDescent="0.25">
      <c r="N167" s="25"/>
    </row>
    <row r="168" spans="14:14" x14ac:dyDescent="0.25">
      <c r="N168" s="25"/>
    </row>
    <row r="169" spans="14:14" x14ac:dyDescent="0.25">
      <c r="N169" s="25"/>
    </row>
    <row r="170" spans="14:14" x14ac:dyDescent="0.25">
      <c r="N170" s="25"/>
    </row>
    <row r="171" spans="14:14" x14ac:dyDescent="0.25">
      <c r="N171" s="25"/>
    </row>
    <row r="172" spans="14:14" x14ac:dyDescent="0.25">
      <c r="N172" s="25"/>
    </row>
    <row r="173" spans="14:14" x14ac:dyDescent="0.25">
      <c r="N173" s="25"/>
    </row>
    <row r="174" spans="14:14" x14ac:dyDescent="0.25">
      <c r="N174" s="25"/>
    </row>
    <row r="175" spans="14:14" x14ac:dyDescent="0.25">
      <c r="N175" s="25"/>
    </row>
    <row r="176" spans="14:14" x14ac:dyDescent="0.25">
      <c r="N176" s="25"/>
    </row>
    <row r="177" spans="14:14" x14ac:dyDescent="0.25">
      <c r="N177" s="25"/>
    </row>
    <row r="178" spans="14:14" x14ac:dyDescent="0.25">
      <c r="N178" s="25"/>
    </row>
    <row r="179" spans="14:14" x14ac:dyDescent="0.25">
      <c r="N179" s="25"/>
    </row>
    <row r="180" spans="14:14" x14ac:dyDescent="0.25">
      <c r="N180" s="25"/>
    </row>
    <row r="181" spans="14:14" x14ac:dyDescent="0.25">
      <c r="N181" s="25"/>
    </row>
    <row r="182" spans="14:14" x14ac:dyDescent="0.25">
      <c r="N182" s="25"/>
    </row>
    <row r="183" spans="14:14" x14ac:dyDescent="0.25">
      <c r="N183" s="25"/>
    </row>
    <row r="184" spans="14:14" x14ac:dyDescent="0.25">
      <c r="N184" s="25"/>
    </row>
    <row r="185" spans="14:14" x14ac:dyDescent="0.25">
      <c r="N185" s="25"/>
    </row>
    <row r="186" spans="14:14" x14ac:dyDescent="0.25">
      <c r="N186" s="25"/>
    </row>
    <row r="187" spans="14:14" x14ac:dyDescent="0.25">
      <c r="N187" s="25"/>
    </row>
    <row r="188" spans="14:14" x14ac:dyDescent="0.25">
      <c r="N188" s="25"/>
    </row>
    <row r="189" spans="14:14" x14ac:dyDescent="0.25">
      <c r="N189" s="25"/>
    </row>
    <row r="190" spans="14:14" x14ac:dyDescent="0.25">
      <c r="N190" s="25"/>
    </row>
    <row r="191" spans="14:14" x14ac:dyDescent="0.25">
      <c r="N191" s="25"/>
    </row>
    <row r="192" spans="14:14" x14ac:dyDescent="0.25">
      <c r="N192" s="25"/>
    </row>
    <row r="193" spans="14:14" x14ac:dyDescent="0.25">
      <c r="N193" s="25"/>
    </row>
    <row r="194" spans="14:14" x14ac:dyDescent="0.25">
      <c r="N194" s="25"/>
    </row>
    <row r="195" spans="14:14" x14ac:dyDescent="0.25">
      <c r="N195" s="25"/>
    </row>
    <row r="196" spans="14:14" x14ac:dyDescent="0.25">
      <c r="N196" s="25"/>
    </row>
    <row r="197" spans="14:14" x14ac:dyDescent="0.25">
      <c r="N197" s="25"/>
    </row>
    <row r="198" spans="14:14" x14ac:dyDescent="0.25">
      <c r="N198" s="25"/>
    </row>
    <row r="199" spans="14:14" x14ac:dyDescent="0.25">
      <c r="N199" s="25"/>
    </row>
    <row r="200" spans="14:14" x14ac:dyDescent="0.25">
      <c r="N200" s="25"/>
    </row>
    <row r="201" spans="14:14" x14ac:dyDescent="0.25">
      <c r="N201" s="25"/>
    </row>
    <row r="202" spans="14:14" x14ac:dyDescent="0.25">
      <c r="N202" s="25"/>
    </row>
    <row r="203" spans="14:14" x14ac:dyDescent="0.25">
      <c r="N203" s="25"/>
    </row>
    <row r="204" spans="14:14" x14ac:dyDescent="0.25">
      <c r="N204" s="25"/>
    </row>
    <row r="205" spans="14:14" x14ac:dyDescent="0.25">
      <c r="N205" s="25"/>
    </row>
    <row r="206" spans="14:14" x14ac:dyDescent="0.25">
      <c r="N206" s="25"/>
    </row>
    <row r="207" spans="14:14" x14ac:dyDescent="0.25">
      <c r="N207" s="25"/>
    </row>
    <row r="208" spans="14:14" x14ac:dyDescent="0.25">
      <c r="N208" s="25"/>
    </row>
    <row r="209" spans="14:14" x14ac:dyDescent="0.25">
      <c r="N209" s="25"/>
    </row>
    <row r="210" spans="14:14" x14ac:dyDescent="0.25">
      <c r="N210" s="25"/>
    </row>
    <row r="211" spans="14:14" x14ac:dyDescent="0.25">
      <c r="N211" s="25"/>
    </row>
    <row r="212" spans="14:14" x14ac:dyDescent="0.25">
      <c r="N212" s="25"/>
    </row>
    <row r="213" spans="14:14" x14ac:dyDescent="0.25">
      <c r="N213" s="25"/>
    </row>
    <row r="214" spans="14:14" x14ac:dyDescent="0.25">
      <c r="N214" s="25"/>
    </row>
    <row r="215" spans="14:14" x14ac:dyDescent="0.25">
      <c r="N215" s="25"/>
    </row>
    <row r="216" spans="14:14" x14ac:dyDescent="0.25">
      <c r="N216" s="25"/>
    </row>
    <row r="217" spans="14:14" x14ac:dyDescent="0.25">
      <c r="N217" s="25"/>
    </row>
    <row r="218" spans="14:14" x14ac:dyDescent="0.25">
      <c r="N218" s="25"/>
    </row>
    <row r="219" spans="14:14" x14ac:dyDescent="0.25">
      <c r="N219" s="25"/>
    </row>
    <row r="220" spans="14:14" x14ac:dyDescent="0.25">
      <c r="N220" s="25"/>
    </row>
    <row r="221" spans="14:14" x14ac:dyDescent="0.25">
      <c r="N221" s="25"/>
    </row>
    <row r="222" spans="14:14" x14ac:dyDescent="0.25">
      <c r="N222" s="25"/>
    </row>
    <row r="223" spans="14:14" x14ac:dyDescent="0.25">
      <c r="N223" s="25"/>
    </row>
    <row r="224" spans="14:14" x14ac:dyDescent="0.25">
      <c r="N224" s="25"/>
    </row>
    <row r="225" spans="14:14" x14ac:dyDescent="0.25">
      <c r="N225" s="25"/>
    </row>
    <row r="226" spans="14:14" x14ac:dyDescent="0.25">
      <c r="N226" s="25"/>
    </row>
    <row r="227" spans="14:14" x14ac:dyDescent="0.25">
      <c r="N227" s="25"/>
    </row>
    <row r="228" spans="14:14" x14ac:dyDescent="0.25">
      <c r="N228" s="25"/>
    </row>
    <row r="229" spans="14:14" x14ac:dyDescent="0.25">
      <c r="N229" s="25"/>
    </row>
    <row r="230" spans="14:14" x14ac:dyDescent="0.25">
      <c r="N230" s="25"/>
    </row>
    <row r="231" spans="14:14" x14ac:dyDescent="0.25">
      <c r="N231" s="25"/>
    </row>
    <row r="232" spans="14:14" x14ac:dyDescent="0.25">
      <c r="N232" s="25"/>
    </row>
    <row r="233" spans="14:14" x14ac:dyDescent="0.25">
      <c r="N233" s="25"/>
    </row>
    <row r="234" spans="14:14" x14ac:dyDescent="0.25">
      <c r="N234" s="25"/>
    </row>
    <row r="235" spans="14:14" x14ac:dyDescent="0.25">
      <c r="N235" s="25"/>
    </row>
    <row r="236" spans="14:14" x14ac:dyDescent="0.25">
      <c r="N236" s="25"/>
    </row>
    <row r="237" spans="14:14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sortState xmlns:xlrd2="http://schemas.microsoft.com/office/spreadsheetml/2017/richdata2" ref="BU4:BV22">
    <sortCondition descending="1" ref="BV4:BV22"/>
  </sortState>
  <hyperlinks>
    <hyperlink ref="A80" r:id="rId1" display="mailto:mainoskettu@gmail.com" xr:uid="{4A4784CE-1B35-434A-8FBC-FA7CB0E21DD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64B7-0092-4375-8D73-1B929DEBCBAB}">
  <dimension ref="A1:CI1311"/>
  <sheetViews>
    <sheetView zoomScale="97" zoomScaleNormal="97" workbookViewId="0">
      <selection activeCell="A2" sqref="A2"/>
    </sheetView>
  </sheetViews>
  <sheetFormatPr defaultColWidth="9.140625" defaultRowHeight="15" x14ac:dyDescent="0.25"/>
  <cols>
    <col min="1" max="1" width="17.7109375" style="1" customWidth="1"/>
    <col min="2" max="2" width="50" style="1" bestFit="1" customWidth="1"/>
    <col min="3" max="3" width="20.8554687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8.140625" style="7" customWidth="1"/>
    <col min="12" max="12" width="11" style="7" bestFit="1" customWidth="1"/>
    <col min="13" max="13" width="12.42578125" style="7" bestFit="1" customWidth="1"/>
    <col min="14" max="14" width="20.5703125" style="7" bestFit="1" customWidth="1"/>
    <col min="15" max="15" width="5.7109375" style="3" customWidth="1"/>
    <col min="16" max="16" width="8.7109375" style="3" customWidth="1"/>
    <col min="17" max="17" width="11.28515625" style="11" bestFit="1" customWidth="1"/>
    <col min="18" max="18" width="8.7109375" style="11" customWidth="1"/>
    <col min="19" max="19" width="23.85546875" style="3" bestFit="1" customWidth="1"/>
    <col min="20" max="20" width="8.7109375" style="1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7109375" style="1" customWidth="1"/>
    <col min="43" max="43" width="3.28515625" style="1" bestFit="1" customWidth="1"/>
    <col min="44" max="44" width="4.140625" style="1" customWidth="1"/>
    <col min="45" max="73" width="3.7109375" style="1" customWidth="1"/>
    <col min="74" max="74" width="5.7109375" style="3" customWidth="1"/>
    <col min="75" max="75" width="13.7109375" style="1" customWidth="1"/>
    <col min="76" max="76" width="15" style="1" customWidth="1"/>
    <col min="77" max="77" width="15.140625" style="1" customWidth="1"/>
    <col min="78" max="78" width="12.7109375" style="1" customWidth="1"/>
    <col min="79" max="79" width="16" style="1" customWidth="1"/>
    <col min="80" max="80" width="21" style="4" bestFit="1" customWidth="1"/>
    <col min="81" max="81" width="5.7109375" style="3" customWidth="1"/>
    <col min="82" max="82" width="38.85546875" style="1" customWidth="1"/>
    <col min="83" max="83" width="5.7109375" style="25" customWidth="1"/>
    <col min="84" max="84" width="1.42578125" style="3" customWidth="1"/>
    <col min="85" max="85" width="25.140625" style="1" bestFit="1" customWidth="1"/>
    <col min="86" max="86" width="5.7109375" style="25" customWidth="1"/>
    <col min="87" max="87" width="5.7109375" style="3" customWidth="1"/>
    <col min="88" max="16384" width="9.140625" style="1"/>
  </cols>
  <sheetData>
    <row r="1" spans="1:87" s="126" customFormat="1" ht="19.5" customHeight="1" x14ac:dyDescent="0.3">
      <c r="A1" s="125" t="s">
        <v>1180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126" t="s">
        <v>1126</v>
      </c>
      <c r="Q1" s="128"/>
      <c r="R1" s="128"/>
      <c r="T1" s="7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W1" s="126" t="s">
        <v>59</v>
      </c>
      <c r="CB1" s="106"/>
      <c r="CD1" s="126" t="s">
        <v>1130</v>
      </c>
      <c r="CE1" s="24"/>
      <c r="CF1" s="13"/>
      <c r="CG1" s="13"/>
      <c r="CH1" s="24"/>
    </row>
    <row r="2" spans="1:87" x14ac:dyDescent="0.25">
      <c r="A2" s="1" t="s">
        <v>5</v>
      </c>
      <c r="B2" s="77" t="s">
        <v>25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24" t="s">
        <v>854</v>
      </c>
      <c r="N2" s="99" t="s">
        <v>1132</v>
      </c>
      <c r="O2" s="1"/>
      <c r="P2" s="129" t="s">
        <v>1522</v>
      </c>
      <c r="Q2" s="130"/>
      <c r="R2" s="130"/>
      <c r="S2" s="131"/>
      <c r="T2" s="132"/>
      <c r="V2" s="12" t="s">
        <v>1133</v>
      </c>
      <c r="W2" s="14"/>
      <c r="X2" s="1"/>
      <c r="Y2" s="114" t="s">
        <v>365</v>
      </c>
      <c r="Z2" s="133">
        <v>0</v>
      </c>
      <c r="AA2" s="133">
        <v>1</v>
      </c>
      <c r="AB2" s="133">
        <v>2</v>
      </c>
      <c r="AC2" s="133">
        <v>3</v>
      </c>
      <c r="AD2" s="133">
        <v>4</v>
      </c>
      <c r="AE2" s="133">
        <v>5</v>
      </c>
      <c r="AF2" s="133">
        <v>6</v>
      </c>
      <c r="AG2" s="133">
        <v>7</v>
      </c>
      <c r="AH2" s="133">
        <v>8</v>
      </c>
      <c r="AI2" s="133">
        <v>9</v>
      </c>
      <c r="AJ2" s="1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24"/>
      <c r="AR2" s="54" t="s">
        <v>1135</v>
      </c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146"/>
      <c r="BV2" s="1"/>
      <c r="BW2" s="12" t="s">
        <v>1802</v>
      </c>
      <c r="BX2" s="20"/>
      <c r="BY2" s="20"/>
      <c r="BZ2" s="20"/>
      <c r="CA2" s="20"/>
      <c r="CB2" s="36"/>
      <c r="CC2" s="1"/>
      <c r="CD2" s="134"/>
      <c r="CE2" s="24"/>
      <c r="CF2" s="13"/>
      <c r="CG2" s="13"/>
      <c r="CH2" s="73"/>
    </row>
    <row r="3" spans="1:87" x14ac:dyDescent="0.25">
      <c r="A3" s="1" t="s">
        <v>563</v>
      </c>
      <c r="B3" s="1" t="s">
        <v>1271</v>
      </c>
      <c r="C3" s="9" t="s">
        <v>818</v>
      </c>
      <c r="D3" s="27">
        <v>36481</v>
      </c>
      <c r="E3" s="4" t="s">
        <v>819</v>
      </c>
      <c r="F3" s="25">
        <v>149</v>
      </c>
      <c r="G3" s="25">
        <v>9</v>
      </c>
      <c r="H3" s="25">
        <v>35</v>
      </c>
      <c r="I3" s="25">
        <v>113</v>
      </c>
      <c r="J3" s="25">
        <v>464</v>
      </c>
      <c r="K3" s="136">
        <v>0.51200000000000001</v>
      </c>
      <c r="L3" s="25" t="s">
        <v>1207</v>
      </c>
      <c r="M3" s="25" t="s">
        <v>1273</v>
      </c>
      <c r="N3" s="137" t="s">
        <v>1272</v>
      </c>
      <c r="O3" s="1"/>
      <c r="P3" s="100">
        <v>2023</v>
      </c>
      <c r="Q3" s="107" t="s">
        <v>1054</v>
      </c>
      <c r="R3" s="107" t="s">
        <v>1066</v>
      </c>
      <c r="S3" s="108" t="s">
        <v>897</v>
      </c>
      <c r="T3" s="107">
        <v>6</v>
      </c>
      <c r="U3" s="2"/>
      <c r="V3" s="9" t="s">
        <v>100</v>
      </c>
      <c r="W3" s="15" t="s">
        <v>1541</v>
      </c>
      <c r="X3" s="1"/>
      <c r="Y3" s="114" t="s">
        <v>368</v>
      </c>
      <c r="Z3" s="100" t="s">
        <v>379</v>
      </c>
      <c r="AA3" s="100" t="s">
        <v>379</v>
      </c>
      <c r="AB3" s="100" t="s">
        <v>379</v>
      </c>
      <c r="AC3" s="100" t="s">
        <v>379</v>
      </c>
      <c r="AD3" s="121">
        <v>9</v>
      </c>
      <c r="AE3" s="100" t="s">
        <v>379</v>
      </c>
      <c r="AF3" s="112">
        <v>1</v>
      </c>
      <c r="AG3" s="121">
        <v>10</v>
      </c>
      <c r="AH3" s="112">
        <v>1</v>
      </c>
      <c r="AI3" s="121">
        <v>10</v>
      </c>
      <c r="AJ3" s="1"/>
      <c r="AK3" s="18" t="s">
        <v>258</v>
      </c>
      <c r="AL3" s="25">
        <v>11</v>
      </c>
      <c r="AM3" s="25">
        <v>7</v>
      </c>
      <c r="AN3" s="25">
        <v>11</v>
      </c>
      <c r="AO3" s="25">
        <f t="shared" ref="AO3:AO9" si="0">PRODUCT(AL3+AM3+AN3)</f>
        <v>29</v>
      </c>
      <c r="AP3" s="25"/>
      <c r="AQ3" s="97">
        <v>78</v>
      </c>
      <c r="AR3" s="97">
        <v>88</v>
      </c>
      <c r="AS3" s="97">
        <v>92</v>
      </c>
      <c r="AT3" s="97">
        <v>93</v>
      </c>
      <c r="AU3" s="97" t="s">
        <v>216</v>
      </c>
      <c r="AV3" s="97" t="s">
        <v>222</v>
      </c>
      <c r="AW3" s="97" t="s">
        <v>220</v>
      </c>
      <c r="AX3" s="97" t="s">
        <v>214</v>
      </c>
      <c r="AY3" s="97" t="s">
        <v>209</v>
      </c>
      <c r="AZ3" s="97" t="s">
        <v>226</v>
      </c>
      <c r="BA3" s="97" t="s">
        <v>206</v>
      </c>
      <c r="BB3" s="32" t="s">
        <v>1139</v>
      </c>
      <c r="BC3" s="32" t="s">
        <v>232</v>
      </c>
      <c r="BD3" s="32" t="s">
        <v>233</v>
      </c>
      <c r="BE3" s="32" t="s">
        <v>476</v>
      </c>
      <c r="BF3" s="32" t="s">
        <v>230</v>
      </c>
      <c r="BG3" s="32" t="s">
        <v>239</v>
      </c>
      <c r="BH3" s="32" t="s">
        <v>219</v>
      </c>
      <c r="BI3" s="32" t="s">
        <v>227</v>
      </c>
      <c r="BJ3" s="32" t="s">
        <v>1139</v>
      </c>
      <c r="BK3" s="32" t="s">
        <v>235</v>
      </c>
      <c r="BL3" s="32" t="s">
        <v>240</v>
      </c>
      <c r="BM3" s="32" t="s">
        <v>210</v>
      </c>
      <c r="BN3" s="32" t="s">
        <v>217</v>
      </c>
      <c r="BO3" s="32" t="s">
        <v>207</v>
      </c>
      <c r="BP3" s="32" t="s">
        <v>215</v>
      </c>
      <c r="BQ3" s="32" t="s">
        <v>225</v>
      </c>
      <c r="BR3" s="32" t="s">
        <v>472</v>
      </c>
      <c r="BS3" s="32" t="s">
        <v>583</v>
      </c>
      <c r="BT3" s="32" t="s">
        <v>847</v>
      </c>
      <c r="BU3" s="33" t="s">
        <v>1150</v>
      </c>
      <c r="BV3" s="1"/>
      <c r="BW3" s="148" t="s">
        <v>393</v>
      </c>
      <c r="BX3" s="3" t="s">
        <v>50</v>
      </c>
      <c r="BY3" s="3" t="s">
        <v>168</v>
      </c>
      <c r="BZ3" s="3" t="s">
        <v>254</v>
      </c>
      <c r="CA3" s="3" t="s">
        <v>255</v>
      </c>
      <c r="CB3" s="28" t="s">
        <v>401</v>
      </c>
      <c r="CC3" s="1"/>
      <c r="CD3" s="18" t="s">
        <v>1140</v>
      </c>
      <c r="CE3" s="7" t="s">
        <v>58</v>
      </c>
      <c r="CG3" s="3" t="s">
        <v>1141</v>
      </c>
      <c r="CH3" s="62" t="s">
        <v>562</v>
      </c>
    </row>
    <row r="4" spans="1:87" x14ac:dyDescent="0.25">
      <c r="A4" s="1" t="s">
        <v>564</v>
      </c>
      <c r="B4" s="23"/>
      <c r="C4" s="9" t="s">
        <v>636</v>
      </c>
      <c r="D4" s="27">
        <v>36313</v>
      </c>
      <c r="E4" s="4" t="s">
        <v>14</v>
      </c>
      <c r="F4" s="25">
        <v>69</v>
      </c>
      <c r="G4" s="25">
        <v>2</v>
      </c>
      <c r="H4" s="25">
        <v>9</v>
      </c>
      <c r="I4" s="25">
        <v>55</v>
      </c>
      <c r="J4" s="25">
        <v>305</v>
      </c>
      <c r="K4" s="136">
        <v>0.61399999999999999</v>
      </c>
      <c r="L4" s="25" t="s">
        <v>1275</v>
      </c>
      <c r="M4" s="25" t="s">
        <v>1153</v>
      </c>
      <c r="N4" s="137" t="s">
        <v>1274</v>
      </c>
      <c r="O4" s="1"/>
      <c r="P4" s="100"/>
      <c r="Q4" s="107"/>
      <c r="R4" s="107"/>
      <c r="S4" s="108" t="s">
        <v>100</v>
      </c>
      <c r="T4" s="107">
        <v>27</v>
      </c>
      <c r="U4" s="2"/>
      <c r="V4" s="9" t="s">
        <v>99</v>
      </c>
      <c r="W4" s="15" t="s">
        <v>104</v>
      </c>
      <c r="X4" s="1"/>
      <c r="Y4" s="114" t="s">
        <v>371</v>
      </c>
      <c r="Z4" s="121">
        <v>9</v>
      </c>
      <c r="AA4" s="121">
        <v>9</v>
      </c>
      <c r="AB4" s="121">
        <v>6</v>
      </c>
      <c r="AC4" s="121">
        <v>3</v>
      </c>
      <c r="AD4" s="121">
        <v>8</v>
      </c>
      <c r="AE4" s="121">
        <v>9</v>
      </c>
      <c r="AF4" s="121">
        <v>5</v>
      </c>
      <c r="AG4" s="121">
        <v>2</v>
      </c>
      <c r="AH4" s="121">
        <v>1</v>
      </c>
      <c r="AI4" s="121">
        <v>4</v>
      </c>
      <c r="AJ4" s="1"/>
      <c r="AK4" s="18" t="s">
        <v>259</v>
      </c>
      <c r="AL4" s="25">
        <v>4</v>
      </c>
      <c r="AM4" s="25">
        <v>2</v>
      </c>
      <c r="AN4" s="25">
        <v>8</v>
      </c>
      <c r="AO4" s="25">
        <f t="shared" si="0"/>
        <v>14</v>
      </c>
      <c r="AP4" s="25"/>
      <c r="AQ4" s="97" t="s">
        <v>214</v>
      </c>
      <c r="AR4" s="97" t="s">
        <v>209</v>
      </c>
      <c r="AS4" s="97" t="s">
        <v>226</v>
      </c>
      <c r="AT4" s="97" t="s">
        <v>1932</v>
      </c>
      <c r="AU4" s="32" t="s">
        <v>1139</v>
      </c>
      <c r="AV4" s="32" t="s">
        <v>217</v>
      </c>
      <c r="AW4" s="32" t="s">
        <v>1150</v>
      </c>
      <c r="AX4" s="32" t="s">
        <v>1139</v>
      </c>
      <c r="AY4" s="32" t="s">
        <v>241</v>
      </c>
      <c r="AZ4" s="32" t="s">
        <v>1548</v>
      </c>
      <c r="BA4" s="32" t="s">
        <v>212</v>
      </c>
      <c r="BB4" s="32" t="s">
        <v>222</v>
      </c>
      <c r="BC4" s="32" t="s">
        <v>207</v>
      </c>
      <c r="BD4" s="32" t="s">
        <v>220</v>
      </c>
      <c r="BE4" s="32" t="s">
        <v>227</v>
      </c>
      <c r="BF4" s="32" t="s">
        <v>548</v>
      </c>
      <c r="BG4" s="32"/>
      <c r="BH4" s="32"/>
      <c r="BI4" s="32"/>
      <c r="BJ4" s="32"/>
      <c r="BK4" s="32"/>
      <c r="BL4" s="32"/>
      <c r="BM4" s="91"/>
      <c r="BN4" s="32"/>
      <c r="BO4" s="32"/>
      <c r="BP4" s="32"/>
      <c r="BQ4" s="32"/>
      <c r="BR4" s="91"/>
      <c r="BS4" s="91"/>
      <c r="BT4" s="91"/>
      <c r="BU4" s="33"/>
      <c r="BV4" s="1"/>
      <c r="BW4" s="148" t="s">
        <v>863</v>
      </c>
      <c r="BX4" s="97" t="s">
        <v>1799</v>
      </c>
      <c r="BY4" s="97" t="s">
        <v>1800</v>
      </c>
      <c r="BZ4" s="97" t="s">
        <v>1801</v>
      </c>
      <c r="CA4" s="97" t="s">
        <v>966</v>
      </c>
      <c r="CB4" s="37"/>
      <c r="CC4" s="1"/>
      <c r="CD4" s="9" t="s">
        <v>1684</v>
      </c>
      <c r="CE4" s="25">
        <v>12</v>
      </c>
      <c r="CG4" s="1" t="s">
        <v>1843</v>
      </c>
      <c r="CH4" s="68">
        <v>6</v>
      </c>
      <c r="CI4" s="1"/>
    </row>
    <row r="5" spans="1:87" x14ac:dyDescent="0.25">
      <c r="A5" s="1" t="s">
        <v>2</v>
      </c>
      <c r="B5" s="26" t="s">
        <v>197</v>
      </c>
      <c r="C5" s="9" t="s">
        <v>637</v>
      </c>
      <c r="D5" s="27">
        <v>38365</v>
      </c>
      <c r="E5" s="4" t="s">
        <v>14</v>
      </c>
      <c r="F5" s="25">
        <v>68</v>
      </c>
      <c r="G5" s="25">
        <v>2</v>
      </c>
      <c r="H5" s="25">
        <v>2</v>
      </c>
      <c r="I5" s="25">
        <v>56</v>
      </c>
      <c r="J5" s="25">
        <v>307</v>
      </c>
      <c r="K5" s="136">
        <v>0.59599999999999997</v>
      </c>
      <c r="L5" s="25" t="s">
        <v>1203</v>
      </c>
      <c r="M5" s="25" t="s">
        <v>1153</v>
      </c>
      <c r="N5" s="137" t="s">
        <v>1276</v>
      </c>
      <c r="O5" s="1"/>
      <c r="P5" s="100">
        <v>2022</v>
      </c>
      <c r="Q5" s="107" t="s">
        <v>1054</v>
      </c>
      <c r="R5" s="107" t="s">
        <v>1066</v>
      </c>
      <c r="S5" s="108" t="s">
        <v>835</v>
      </c>
      <c r="T5" s="107">
        <v>35</v>
      </c>
      <c r="U5" s="2"/>
      <c r="V5" s="9" t="s">
        <v>552</v>
      </c>
      <c r="W5" s="15" t="s">
        <v>673</v>
      </c>
      <c r="X5" s="1"/>
      <c r="Y5" s="114" t="s">
        <v>374</v>
      </c>
      <c r="Z5" s="121">
        <v>4</v>
      </c>
      <c r="AA5" s="121">
        <v>2</v>
      </c>
      <c r="AB5" s="121">
        <v>5</v>
      </c>
      <c r="AC5" s="121">
        <v>2</v>
      </c>
      <c r="AD5" s="121">
        <v>7</v>
      </c>
      <c r="AE5" s="121">
        <v>8</v>
      </c>
      <c r="AF5" s="121">
        <v>3</v>
      </c>
      <c r="AG5" s="121">
        <v>8</v>
      </c>
      <c r="AH5" s="121">
        <v>1</v>
      </c>
      <c r="AI5" s="121">
        <v>7</v>
      </c>
      <c r="AJ5" s="1"/>
      <c r="AK5" s="18" t="s">
        <v>268</v>
      </c>
      <c r="AL5" s="25">
        <v>1</v>
      </c>
      <c r="AM5" s="25">
        <v>0</v>
      </c>
      <c r="AN5" s="25">
        <v>0</v>
      </c>
      <c r="AO5" s="25">
        <f t="shared" si="0"/>
        <v>1</v>
      </c>
      <c r="AP5" s="25"/>
      <c r="AQ5" s="97" t="s">
        <v>239</v>
      </c>
      <c r="AR5" s="32" t="s">
        <v>1139</v>
      </c>
      <c r="AS5" s="32" t="s">
        <v>1139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91"/>
      <c r="BN5" s="32"/>
      <c r="BO5" s="32"/>
      <c r="BP5" s="32"/>
      <c r="BQ5" s="32"/>
      <c r="BR5" s="91"/>
      <c r="BS5" s="91"/>
      <c r="BT5" s="91"/>
      <c r="BU5" s="172"/>
      <c r="BV5" s="1"/>
      <c r="BW5" s="104" t="s">
        <v>444</v>
      </c>
      <c r="CA5" s="1" t="s">
        <v>325</v>
      </c>
      <c r="CB5" s="37" t="s">
        <v>99</v>
      </c>
      <c r="CC5" s="1"/>
      <c r="CD5" s="9" t="s">
        <v>1695</v>
      </c>
      <c r="CE5" s="25">
        <v>11</v>
      </c>
      <c r="CG5" s="1" t="s">
        <v>1722</v>
      </c>
      <c r="CH5" s="68">
        <v>4</v>
      </c>
      <c r="CI5" s="1"/>
    </row>
    <row r="6" spans="1:87" x14ac:dyDescent="0.25">
      <c r="A6" s="1" t="s">
        <v>3</v>
      </c>
      <c r="B6" s="26" t="s">
        <v>575</v>
      </c>
      <c r="C6" s="9" t="s">
        <v>1942</v>
      </c>
      <c r="D6" s="27">
        <v>37886</v>
      </c>
      <c r="E6" s="4" t="s">
        <v>1943</v>
      </c>
      <c r="F6" s="179"/>
      <c r="G6" s="179"/>
      <c r="H6" s="179"/>
      <c r="I6" s="179"/>
      <c r="J6" s="179"/>
      <c r="K6" s="136"/>
      <c r="L6" s="25"/>
      <c r="M6" s="25"/>
      <c r="N6" s="137"/>
      <c r="O6" s="1"/>
      <c r="P6" s="100">
        <v>2021</v>
      </c>
      <c r="Q6" s="107" t="s">
        <v>1054</v>
      </c>
      <c r="R6" s="107" t="s">
        <v>1063</v>
      </c>
      <c r="S6" s="108" t="s">
        <v>924</v>
      </c>
      <c r="T6" s="107">
        <v>31</v>
      </c>
      <c r="U6" s="2"/>
      <c r="V6" s="9" t="s">
        <v>101</v>
      </c>
      <c r="W6" s="15" t="s">
        <v>180</v>
      </c>
      <c r="X6" s="1"/>
      <c r="Y6" s="114" t="s">
        <v>375</v>
      </c>
      <c r="Z6" s="121">
        <v>2</v>
      </c>
      <c r="AA6" s="121">
        <v>3</v>
      </c>
      <c r="AB6" s="121">
        <v>1</v>
      </c>
      <c r="AC6" s="121">
        <v>1</v>
      </c>
      <c r="AD6" s="121">
        <v>4</v>
      </c>
      <c r="AE6" s="121">
        <v>5</v>
      </c>
      <c r="AF6" s="121">
        <v>7</v>
      </c>
      <c r="AG6" s="121">
        <v>2</v>
      </c>
      <c r="AH6" s="121">
        <v>6</v>
      </c>
      <c r="AI6" s="121">
        <v>4</v>
      </c>
      <c r="AJ6" s="1"/>
      <c r="AK6" s="18" t="s">
        <v>708</v>
      </c>
      <c r="AL6" s="25">
        <v>6</v>
      </c>
      <c r="AM6" s="25">
        <v>2</v>
      </c>
      <c r="AN6" s="25">
        <v>4</v>
      </c>
      <c r="AO6" s="25">
        <f t="shared" si="0"/>
        <v>12</v>
      </c>
      <c r="AP6" s="25"/>
      <c r="AQ6" s="97" t="s">
        <v>232</v>
      </c>
      <c r="AR6" s="97" t="s">
        <v>238</v>
      </c>
      <c r="AS6" s="97" t="s">
        <v>208</v>
      </c>
      <c r="AT6" s="97" t="s">
        <v>225</v>
      </c>
      <c r="AU6" s="97" t="s">
        <v>220</v>
      </c>
      <c r="AV6" s="97" t="s">
        <v>226</v>
      </c>
      <c r="AW6" s="32" t="s">
        <v>1139</v>
      </c>
      <c r="AX6" s="32" t="s">
        <v>231</v>
      </c>
      <c r="AY6" s="32" t="s">
        <v>207</v>
      </c>
      <c r="AZ6" s="32" t="s">
        <v>1139</v>
      </c>
      <c r="BA6" s="32" t="s">
        <v>224</v>
      </c>
      <c r="BB6" s="32" t="s">
        <v>241</v>
      </c>
      <c r="BC6" s="32" t="s">
        <v>214</v>
      </c>
      <c r="BD6" s="32" t="s">
        <v>206</v>
      </c>
      <c r="BE6" s="32"/>
      <c r="BF6" s="32"/>
      <c r="BG6" s="32"/>
      <c r="BH6" s="32"/>
      <c r="BI6" s="32"/>
      <c r="BJ6" s="32"/>
      <c r="BK6" s="32"/>
      <c r="BL6" s="32"/>
      <c r="BM6" s="91"/>
      <c r="BN6" s="32"/>
      <c r="BO6" s="32"/>
      <c r="BP6" s="32"/>
      <c r="BQ6" s="32"/>
      <c r="BR6" s="91"/>
      <c r="BS6" s="91"/>
      <c r="BT6" s="91"/>
      <c r="BU6" s="172"/>
      <c r="BV6" s="1"/>
      <c r="BW6" s="104" t="s">
        <v>443</v>
      </c>
      <c r="BY6" s="1" t="s">
        <v>967</v>
      </c>
      <c r="CA6" s="1" t="s">
        <v>327</v>
      </c>
      <c r="CB6" s="37" t="s">
        <v>106</v>
      </c>
      <c r="CC6" s="1"/>
      <c r="CD6" s="9" t="s">
        <v>1822</v>
      </c>
      <c r="CE6" s="25">
        <v>9</v>
      </c>
      <c r="CG6" s="1" t="s">
        <v>72</v>
      </c>
      <c r="CH6" s="68">
        <v>3</v>
      </c>
      <c r="CI6" s="1"/>
    </row>
    <row r="7" spans="1:87" x14ac:dyDescent="0.25">
      <c r="C7" s="9" t="s">
        <v>828</v>
      </c>
      <c r="D7" s="27">
        <v>37930</v>
      </c>
      <c r="E7" s="4" t="s">
        <v>69</v>
      </c>
      <c r="F7" s="25">
        <v>20</v>
      </c>
      <c r="G7" s="25">
        <v>0</v>
      </c>
      <c r="H7" s="25">
        <v>3</v>
      </c>
      <c r="I7" s="25">
        <v>0</v>
      </c>
      <c r="J7" s="25">
        <v>9</v>
      </c>
      <c r="K7" s="136">
        <v>0.40899999999999997</v>
      </c>
      <c r="L7" s="25" t="s">
        <v>1199</v>
      </c>
      <c r="M7" s="25" t="s">
        <v>1278</v>
      </c>
      <c r="N7" s="137" t="s">
        <v>1277</v>
      </c>
      <c r="O7" s="1"/>
      <c r="P7" s="100">
        <v>2020</v>
      </c>
      <c r="Q7" s="107" t="s">
        <v>1054</v>
      </c>
      <c r="R7" s="107" t="s">
        <v>1063</v>
      </c>
      <c r="S7" s="108" t="s">
        <v>552</v>
      </c>
      <c r="T7" s="107">
        <v>28</v>
      </c>
      <c r="U7" s="25"/>
      <c r="V7" s="9" t="s">
        <v>103</v>
      </c>
      <c r="W7" s="15" t="s">
        <v>181</v>
      </c>
      <c r="X7" s="1"/>
      <c r="Y7" s="114" t="s">
        <v>376</v>
      </c>
      <c r="Z7" s="121">
        <v>7</v>
      </c>
      <c r="AA7" s="121">
        <v>1</v>
      </c>
      <c r="AB7" s="121">
        <v>3</v>
      </c>
      <c r="AC7" s="121">
        <v>5</v>
      </c>
      <c r="AD7" s="121">
        <v>1</v>
      </c>
      <c r="AE7" s="121">
        <v>3</v>
      </c>
      <c r="AF7" s="121">
        <v>5</v>
      </c>
      <c r="AG7" s="121">
        <v>6</v>
      </c>
      <c r="AH7" s="121">
        <v>3</v>
      </c>
      <c r="AI7" s="121">
        <v>2</v>
      </c>
      <c r="AJ7" s="1"/>
      <c r="AK7" s="18" t="s">
        <v>260</v>
      </c>
      <c r="AL7" s="25">
        <v>7</v>
      </c>
      <c r="AM7" s="25">
        <v>2</v>
      </c>
      <c r="AN7" s="25">
        <v>0</v>
      </c>
      <c r="AO7" s="25">
        <f t="shared" si="0"/>
        <v>9</v>
      </c>
      <c r="AP7" s="25"/>
      <c r="AQ7" s="97" t="s">
        <v>551</v>
      </c>
      <c r="AR7" s="97" t="s">
        <v>229</v>
      </c>
      <c r="AS7" s="97" t="s">
        <v>210</v>
      </c>
      <c r="AT7" s="97" t="s">
        <v>237</v>
      </c>
      <c r="AU7" s="97" t="s">
        <v>222</v>
      </c>
      <c r="AV7" s="97" t="s">
        <v>207</v>
      </c>
      <c r="AW7" s="97" t="s">
        <v>225</v>
      </c>
      <c r="AX7" s="32" t="s">
        <v>1139</v>
      </c>
      <c r="AY7" s="32" t="s">
        <v>236</v>
      </c>
      <c r="AZ7" s="32" t="s">
        <v>217</v>
      </c>
      <c r="BA7" s="32" t="s">
        <v>1139</v>
      </c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91"/>
      <c r="BN7" s="32"/>
      <c r="BO7" s="32"/>
      <c r="BP7" s="32"/>
      <c r="BQ7" s="32"/>
      <c r="BR7" s="91"/>
      <c r="BS7" s="91"/>
      <c r="BT7" s="91"/>
      <c r="BU7" s="172"/>
      <c r="BV7" s="1"/>
      <c r="BW7" s="104" t="s">
        <v>442</v>
      </c>
      <c r="BX7" s="1" t="s">
        <v>328</v>
      </c>
      <c r="BY7" s="1" t="s">
        <v>968</v>
      </c>
      <c r="BZ7" s="1" t="s">
        <v>329</v>
      </c>
      <c r="CB7" s="37" t="s">
        <v>106</v>
      </c>
      <c r="CC7" s="1"/>
      <c r="CD7" s="9" t="s">
        <v>1846</v>
      </c>
      <c r="CE7" s="25">
        <v>8</v>
      </c>
      <c r="CG7" s="1" t="s">
        <v>1669</v>
      </c>
      <c r="CH7" s="68">
        <v>3</v>
      </c>
      <c r="CI7" s="1"/>
    </row>
    <row r="8" spans="1:87" x14ac:dyDescent="0.25">
      <c r="C8" s="9" t="s">
        <v>820</v>
      </c>
      <c r="D8" s="27">
        <v>36741</v>
      </c>
      <c r="E8" s="4" t="s">
        <v>70</v>
      </c>
      <c r="F8" s="25">
        <v>59</v>
      </c>
      <c r="G8" s="25">
        <v>2</v>
      </c>
      <c r="H8" s="25">
        <v>2</v>
      </c>
      <c r="I8" s="25">
        <v>59</v>
      </c>
      <c r="J8" s="25">
        <v>150</v>
      </c>
      <c r="K8" s="136">
        <v>0.44800000000000001</v>
      </c>
      <c r="L8" s="25" t="s">
        <v>1199</v>
      </c>
      <c r="M8" s="25" t="s">
        <v>1278</v>
      </c>
      <c r="N8" s="137" t="s">
        <v>1279</v>
      </c>
      <c r="O8" s="1"/>
      <c r="P8" s="100">
        <v>2019</v>
      </c>
      <c r="Q8" s="107" t="s">
        <v>1054</v>
      </c>
      <c r="R8" s="107" t="s">
        <v>1066</v>
      </c>
      <c r="S8" s="108" t="s">
        <v>552</v>
      </c>
      <c r="T8" s="107">
        <v>29</v>
      </c>
      <c r="U8" s="2"/>
      <c r="V8" s="9" t="s">
        <v>105</v>
      </c>
      <c r="W8" s="15" t="s">
        <v>182</v>
      </c>
      <c r="X8" s="1"/>
      <c r="Y8" s="114" t="s">
        <v>377</v>
      </c>
      <c r="Z8" s="121">
        <v>3</v>
      </c>
      <c r="AA8" s="121">
        <v>1</v>
      </c>
      <c r="AB8" s="121">
        <v>1</v>
      </c>
      <c r="AC8" s="121">
        <v>1</v>
      </c>
      <c r="AD8" s="121">
        <v>1</v>
      </c>
      <c r="AE8" s="121">
        <v>1</v>
      </c>
      <c r="AF8" s="121">
        <v>2</v>
      </c>
      <c r="AG8" s="121">
        <v>3</v>
      </c>
      <c r="AH8" s="121">
        <v>4</v>
      </c>
      <c r="AI8" s="121">
        <v>3</v>
      </c>
      <c r="AJ8" s="1"/>
      <c r="AK8" s="18" t="s">
        <v>261</v>
      </c>
      <c r="AL8" s="25">
        <v>6</v>
      </c>
      <c r="AM8" s="25">
        <v>3</v>
      </c>
      <c r="AN8" s="25">
        <v>2</v>
      </c>
      <c r="AO8" s="25">
        <f t="shared" si="0"/>
        <v>11</v>
      </c>
      <c r="AP8" s="25"/>
      <c r="AQ8" s="97" t="s">
        <v>235</v>
      </c>
      <c r="AR8" s="97" t="s">
        <v>230</v>
      </c>
      <c r="AS8" s="97" t="s">
        <v>210</v>
      </c>
      <c r="AT8" s="97" t="s">
        <v>239</v>
      </c>
      <c r="AU8" s="97" t="s">
        <v>212</v>
      </c>
      <c r="AV8" s="97" t="s">
        <v>217</v>
      </c>
      <c r="AW8" s="32" t="s">
        <v>1139</v>
      </c>
      <c r="AX8" s="32" t="s">
        <v>477</v>
      </c>
      <c r="AY8" s="32" t="s">
        <v>216</v>
      </c>
      <c r="AZ8" s="32" t="s">
        <v>207</v>
      </c>
      <c r="BA8" s="32" t="s">
        <v>1139</v>
      </c>
      <c r="BB8" s="32" t="s">
        <v>241</v>
      </c>
      <c r="BC8" s="32" t="s">
        <v>219</v>
      </c>
      <c r="BD8" s="32"/>
      <c r="BE8" s="32"/>
      <c r="BF8" s="32"/>
      <c r="BG8" s="32"/>
      <c r="BH8" s="32"/>
      <c r="BI8" s="32"/>
      <c r="BJ8" s="32"/>
      <c r="BK8" s="32"/>
      <c r="BL8" s="32"/>
      <c r="BM8" s="91"/>
      <c r="BN8" s="32"/>
      <c r="BO8" s="32"/>
      <c r="BP8" s="32"/>
      <c r="BQ8" s="32"/>
      <c r="BR8" s="91"/>
      <c r="BS8" s="91"/>
      <c r="BT8" s="91"/>
      <c r="BU8" s="172"/>
      <c r="BV8" s="1"/>
      <c r="BW8" s="104" t="s">
        <v>441</v>
      </c>
      <c r="BX8" s="1" t="s">
        <v>301</v>
      </c>
      <c r="BY8" s="1" t="s">
        <v>330</v>
      </c>
      <c r="CA8" s="1" t="s">
        <v>331</v>
      </c>
      <c r="CB8" s="37" t="s">
        <v>98</v>
      </c>
      <c r="CC8" s="1"/>
      <c r="CD8" s="9" t="s">
        <v>1843</v>
      </c>
      <c r="CE8" s="25">
        <v>8</v>
      </c>
      <c r="CG8" s="1" t="s">
        <v>1665</v>
      </c>
      <c r="CH8" s="68">
        <v>3</v>
      </c>
      <c r="CI8" s="1"/>
    </row>
    <row r="9" spans="1:87" x14ac:dyDescent="0.25">
      <c r="B9" s="3" t="s">
        <v>830</v>
      </c>
      <c r="C9" s="9" t="s">
        <v>71</v>
      </c>
      <c r="D9" s="27">
        <v>35025</v>
      </c>
      <c r="E9" s="4" t="s">
        <v>70</v>
      </c>
      <c r="F9" s="25">
        <v>211</v>
      </c>
      <c r="G9" s="25">
        <v>5</v>
      </c>
      <c r="H9" s="25">
        <v>167</v>
      </c>
      <c r="I9" s="25">
        <v>39</v>
      </c>
      <c r="J9" s="25">
        <v>456</v>
      </c>
      <c r="K9" s="136">
        <v>0.45600000000000002</v>
      </c>
      <c r="L9" s="25" t="s">
        <v>1200</v>
      </c>
      <c r="M9" s="25" t="s">
        <v>1281</v>
      </c>
      <c r="N9" s="137" t="s">
        <v>1280</v>
      </c>
      <c r="O9" s="1"/>
      <c r="P9" s="100">
        <v>2018</v>
      </c>
      <c r="Q9" s="107" t="s">
        <v>1054</v>
      </c>
      <c r="R9" s="107" t="s">
        <v>1063</v>
      </c>
      <c r="S9" s="108" t="s">
        <v>552</v>
      </c>
      <c r="T9" s="107">
        <v>27</v>
      </c>
      <c r="U9" s="2"/>
      <c r="V9" s="9" t="s">
        <v>106</v>
      </c>
      <c r="W9" s="15" t="s">
        <v>784</v>
      </c>
      <c r="X9" s="1"/>
      <c r="Y9" s="114" t="s">
        <v>649</v>
      </c>
      <c r="Z9" s="121">
        <v>4</v>
      </c>
      <c r="AA9" s="121">
        <v>4</v>
      </c>
      <c r="AB9" s="107">
        <v>3</v>
      </c>
      <c r="AC9" s="107">
        <v>3</v>
      </c>
      <c r="AD9" s="140"/>
      <c r="AE9" s="140"/>
      <c r="AF9" s="140"/>
      <c r="AG9" s="140"/>
      <c r="AH9" s="140"/>
      <c r="AI9" s="140"/>
      <c r="AJ9" s="1"/>
      <c r="AK9" s="18" t="s">
        <v>262</v>
      </c>
      <c r="AL9" s="25">
        <v>3</v>
      </c>
      <c r="AM9" s="25">
        <v>4</v>
      </c>
      <c r="AN9" s="25">
        <v>2</v>
      </c>
      <c r="AO9" s="25">
        <f t="shared" si="0"/>
        <v>9</v>
      </c>
      <c r="AP9" s="25"/>
      <c r="AQ9" s="97" t="s">
        <v>221</v>
      </c>
      <c r="AR9" s="97" t="s">
        <v>231</v>
      </c>
      <c r="AS9" s="97" t="s">
        <v>213</v>
      </c>
      <c r="AT9" s="32" t="s">
        <v>1139</v>
      </c>
      <c r="AU9" s="32" t="s">
        <v>237</v>
      </c>
      <c r="AV9" s="32" t="s">
        <v>224</v>
      </c>
      <c r="AW9" s="32" t="s">
        <v>212</v>
      </c>
      <c r="AX9" s="32" t="s">
        <v>207</v>
      </c>
      <c r="AY9" s="32" t="s">
        <v>1139</v>
      </c>
      <c r="AZ9" s="32" t="s">
        <v>222</v>
      </c>
      <c r="BA9" s="32" t="s">
        <v>847</v>
      </c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91"/>
      <c r="BN9" s="32"/>
      <c r="BO9" s="32"/>
      <c r="BP9" s="32"/>
      <c r="BQ9" s="32"/>
      <c r="BR9" s="91"/>
      <c r="BS9" s="91"/>
      <c r="BT9" s="91"/>
      <c r="BU9" s="172"/>
      <c r="BV9" s="1"/>
      <c r="BW9" s="104" t="s">
        <v>440</v>
      </c>
      <c r="BX9" s="1" t="s">
        <v>326</v>
      </c>
      <c r="BY9" s="1" t="s">
        <v>332</v>
      </c>
      <c r="CA9" s="1" t="s">
        <v>301</v>
      </c>
      <c r="CB9" s="37" t="s">
        <v>98</v>
      </c>
      <c r="CC9" s="1"/>
      <c r="CD9" s="9" t="s">
        <v>72</v>
      </c>
      <c r="CE9" s="25">
        <v>7</v>
      </c>
      <c r="CG9" s="1" t="s">
        <v>1855</v>
      </c>
      <c r="CH9" s="68">
        <v>3</v>
      </c>
      <c r="CI9" s="1"/>
    </row>
    <row r="10" spans="1:87" x14ac:dyDescent="0.25">
      <c r="B10" s="1" t="s">
        <v>948</v>
      </c>
      <c r="C10" s="9" t="s">
        <v>194</v>
      </c>
      <c r="D10" s="27">
        <v>35600.875</v>
      </c>
      <c r="E10" s="4" t="s">
        <v>69</v>
      </c>
      <c r="F10" s="25">
        <v>159</v>
      </c>
      <c r="G10" s="25">
        <v>12</v>
      </c>
      <c r="H10" s="25">
        <v>73</v>
      </c>
      <c r="I10" s="25">
        <v>85</v>
      </c>
      <c r="J10" s="25">
        <v>366</v>
      </c>
      <c r="K10" s="136">
        <v>0.45600000000000002</v>
      </c>
      <c r="L10" s="25" t="s">
        <v>1200</v>
      </c>
      <c r="M10" s="25" t="s">
        <v>1283</v>
      </c>
      <c r="N10" s="137" t="s">
        <v>1282</v>
      </c>
      <c r="O10" s="1"/>
      <c r="P10" s="100">
        <v>2017</v>
      </c>
      <c r="Q10" s="107" t="s">
        <v>1054</v>
      </c>
      <c r="R10" s="107" t="s">
        <v>1066</v>
      </c>
      <c r="S10" s="108" t="s">
        <v>100</v>
      </c>
      <c r="T10" s="107">
        <v>36</v>
      </c>
      <c r="U10" s="2"/>
      <c r="V10" s="9" t="s">
        <v>102</v>
      </c>
      <c r="W10" s="15" t="s">
        <v>928</v>
      </c>
      <c r="X10" s="1"/>
      <c r="Y10" s="18"/>
      <c r="AI10" s="62"/>
      <c r="AJ10" s="1"/>
      <c r="AK10" s="39"/>
      <c r="AL10" s="34">
        <f>SUM(AL3:AL9)</f>
        <v>38</v>
      </c>
      <c r="AM10" s="34">
        <f>SUM(AM3:AM9)</f>
        <v>20</v>
      </c>
      <c r="AN10" s="34">
        <f>SUM(AN3:AN9)</f>
        <v>27</v>
      </c>
      <c r="AO10" s="34">
        <f>SUM(AO3:AO9)</f>
        <v>85</v>
      </c>
      <c r="AP10" s="34"/>
      <c r="AQ10" s="171"/>
      <c r="AR10" s="171"/>
      <c r="AS10" s="17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101"/>
      <c r="BN10" s="61"/>
      <c r="BO10" s="61"/>
      <c r="BP10" s="61"/>
      <c r="BQ10" s="61"/>
      <c r="BR10" s="101"/>
      <c r="BS10" s="101"/>
      <c r="BT10" s="101"/>
      <c r="BU10" s="173"/>
      <c r="BV10" s="1"/>
      <c r="BW10" s="104" t="s">
        <v>439</v>
      </c>
      <c r="BX10" s="1" t="s">
        <v>256</v>
      </c>
      <c r="BY10" s="1" t="s">
        <v>257</v>
      </c>
      <c r="CB10" s="37" t="s">
        <v>105</v>
      </c>
      <c r="CC10" s="1"/>
      <c r="CD10" s="9" t="s">
        <v>1669</v>
      </c>
      <c r="CE10" s="25">
        <v>7</v>
      </c>
      <c r="CG10" s="1" t="s">
        <v>1712</v>
      </c>
      <c r="CH10" s="68">
        <v>3</v>
      </c>
      <c r="CI10" s="1"/>
    </row>
    <row r="11" spans="1:87" x14ac:dyDescent="0.25">
      <c r="B11" s="1" t="s">
        <v>947</v>
      </c>
      <c r="C11" s="9" t="s">
        <v>247</v>
      </c>
      <c r="D11" s="27">
        <v>36863</v>
      </c>
      <c r="E11" s="4" t="s">
        <v>248</v>
      </c>
      <c r="F11" s="25">
        <v>141</v>
      </c>
      <c r="G11" s="25">
        <v>5</v>
      </c>
      <c r="H11" s="25">
        <v>13</v>
      </c>
      <c r="I11" s="25">
        <v>79</v>
      </c>
      <c r="J11" s="25">
        <v>372</v>
      </c>
      <c r="K11" s="136">
        <v>0.46400000000000002</v>
      </c>
      <c r="L11" s="25" t="s">
        <v>1204</v>
      </c>
      <c r="M11" s="32" t="s">
        <v>1285</v>
      </c>
      <c r="N11" s="137" t="s">
        <v>1284</v>
      </c>
      <c r="O11" s="1"/>
      <c r="P11" s="100">
        <v>2016</v>
      </c>
      <c r="Q11" s="107" t="s">
        <v>1054</v>
      </c>
      <c r="R11" s="107" t="s">
        <v>945</v>
      </c>
      <c r="S11" s="108" t="s">
        <v>100</v>
      </c>
      <c r="T11" s="107">
        <v>32</v>
      </c>
      <c r="U11" s="1"/>
      <c r="V11" s="9" t="s">
        <v>98</v>
      </c>
      <c r="W11" s="15" t="s">
        <v>179</v>
      </c>
      <c r="X11" s="1"/>
      <c r="Y11" s="79" t="s">
        <v>366</v>
      </c>
      <c r="Z11" s="80"/>
      <c r="AA11" s="30" t="s">
        <v>1540</v>
      </c>
      <c r="AB11" s="81"/>
      <c r="AC11" s="81"/>
      <c r="AD11" s="82" t="s">
        <v>369</v>
      </c>
      <c r="AE11" s="83"/>
      <c r="AF11" s="83"/>
      <c r="AG11" s="30" t="s">
        <v>373</v>
      </c>
      <c r="AH11" s="81"/>
      <c r="AI11" s="84"/>
      <c r="AJ11" s="1"/>
      <c r="BV11" s="1"/>
      <c r="BW11" s="104" t="s">
        <v>438</v>
      </c>
      <c r="BX11" s="1" t="s">
        <v>333</v>
      </c>
      <c r="CB11" s="37" t="s">
        <v>105</v>
      </c>
      <c r="CC11" s="1"/>
      <c r="CD11" s="9" t="s">
        <v>1712</v>
      </c>
      <c r="CE11" s="25">
        <v>7</v>
      </c>
      <c r="CG11" s="1" t="s">
        <v>1716</v>
      </c>
      <c r="CH11" s="68">
        <v>3</v>
      </c>
      <c r="CI11" s="1"/>
    </row>
    <row r="12" spans="1:87" x14ac:dyDescent="0.25">
      <c r="B12" s="1" t="s">
        <v>1001</v>
      </c>
      <c r="C12" s="9" t="s">
        <v>881</v>
      </c>
      <c r="D12" s="27">
        <v>36656</v>
      </c>
      <c r="E12" s="8" t="s">
        <v>666</v>
      </c>
      <c r="F12" s="25">
        <v>10</v>
      </c>
      <c r="G12" s="25">
        <v>0</v>
      </c>
      <c r="H12" s="25">
        <v>0</v>
      </c>
      <c r="I12" s="25">
        <v>1</v>
      </c>
      <c r="J12" s="25">
        <v>22</v>
      </c>
      <c r="K12" s="136">
        <v>0.57899999999999996</v>
      </c>
      <c r="L12" s="25" t="s">
        <v>1199</v>
      </c>
      <c r="M12" s="25" t="s">
        <v>1288</v>
      </c>
      <c r="N12" s="137" t="s">
        <v>1287</v>
      </c>
      <c r="O12" s="1"/>
      <c r="P12" s="100">
        <v>2015</v>
      </c>
      <c r="Q12" s="107" t="s">
        <v>1054</v>
      </c>
      <c r="R12" s="107" t="s">
        <v>1059</v>
      </c>
      <c r="S12" s="108" t="s">
        <v>100</v>
      </c>
      <c r="T12" s="107">
        <v>34</v>
      </c>
      <c r="U12" s="141"/>
      <c r="V12" s="9" t="s">
        <v>107</v>
      </c>
      <c r="W12" s="15" t="s">
        <v>108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3" t="s">
        <v>1650</v>
      </c>
      <c r="AN12" s="3"/>
      <c r="AP12" s="3" t="s">
        <v>1663</v>
      </c>
      <c r="AV12" s="3" t="s">
        <v>1675</v>
      </c>
      <c r="AY12" s="3"/>
      <c r="BB12" s="3" t="s">
        <v>1682</v>
      </c>
      <c r="BD12" s="3"/>
      <c r="BH12" s="3" t="s">
        <v>1686</v>
      </c>
      <c r="BN12" s="3" t="s">
        <v>1699</v>
      </c>
      <c r="BV12" s="1"/>
      <c r="BW12" s="104" t="s">
        <v>437</v>
      </c>
      <c r="BX12" s="1" t="s">
        <v>334</v>
      </c>
      <c r="CB12" s="37" t="s">
        <v>113</v>
      </c>
      <c r="CC12" s="1"/>
      <c r="CD12" s="66" t="s">
        <v>1722</v>
      </c>
      <c r="CE12" s="25">
        <v>6</v>
      </c>
      <c r="CG12" s="1" t="s">
        <v>60</v>
      </c>
      <c r="CH12" s="68">
        <v>2</v>
      </c>
      <c r="CI12" s="1"/>
    </row>
    <row r="13" spans="1:87" x14ac:dyDescent="0.25">
      <c r="B13" s="1" t="s">
        <v>1002</v>
      </c>
      <c r="C13" s="9" t="s">
        <v>517</v>
      </c>
      <c r="D13" s="27">
        <v>35398</v>
      </c>
      <c r="E13" s="1" t="s">
        <v>45</v>
      </c>
      <c r="F13" s="25">
        <v>191</v>
      </c>
      <c r="G13" s="25">
        <v>10</v>
      </c>
      <c r="H13" s="25">
        <v>233</v>
      </c>
      <c r="I13" s="25">
        <v>103</v>
      </c>
      <c r="J13" s="25">
        <v>751</v>
      </c>
      <c r="K13" s="136">
        <v>0.57499999999999996</v>
      </c>
      <c r="L13" s="25" t="s">
        <v>1291</v>
      </c>
      <c r="M13" s="25" t="s">
        <v>1290</v>
      </c>
      <c r="N13" s="137" t="s">
        <v>1289</v>
      </c>
      <c r="O13" s="1"/>
      <c r="P13" s="100">
        <v>2014</v>
      </c>
      <c r="Q13" s="107" t="s">
        <v>1054</v>
      </c>
      <c r="R13" s="107" t="s">
        <v>1059</v>
      </c>
      <c r="S13" s="108" t="s">
        <v>100</v>
      </c>
      <c r="T13" s="107">
        <v>35</v>
      </c>
      <c r="U13" s="141"/>
      <c r="V13" s="9" t="s">
        <v>109</v>
      </c>
      <c r="W13" s="15" t="s">
        <v>110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 t="s">
        <v>1651</v>
      </c>
      <c r="AP13" s="1" t="s">
        <v>1674</v>
      </c>
      <c r="AV13" s="1" t="s">
        <v>1678</v>
      </c>
      <c r="BB13" s="1" t="s">
        <v>1678</v>
      </c>
      <c r="BH13" s="1" t="s">
        <v>1696</v>
      </c>
      <c r="BN13" s="1" t="s">
        <v>1609</v>
      </c>
      <c r="BV13" s="1"/>
      <c r="BW13" s="104" t="s">
        <v>436</v>
      </c>
      <c r="BX13" s="1" t="s">
        <v>335</v>
      </c>
      <c r="BY13" s="1" t="s">
        <v>336</v>
      </c>
      <c r="CA13" s="1" t="s">
        <v>333</v>
      </c>
      <c r="CB13" s="37" t="s">
        <v>102</v>
      </c>
      <c r="CC13" s="1"/>
      <c r="CD13" s="9" t="s">
        <v>1665</v>
      </c>
      <c r="CE13" s="25">
        <v>6</v>
      </c>
      <c r="CG13" s="1" t="s">
        <v>1846</v>
      </c>
      <c r="CH13" s="68">
        <v>2</v>
      </c>
      <c r="CI13" s="1"/>
    </row>
    <row r="14" spans="1:87" x14ac:dyDescent="0.25">
      <c r="B14" s="1" t="s">
        <v>952</v>
      </c>
      <c r="C14" s="9" t="s">
        <v>72</v>
      </c>
      <c r="D14" s="27">
        <v>35122</v>
      </c>
      <c r="E14" s="1" t="s">
        <v>69</v>
      </c>
      <c r="F14" s="25">
        <v>216</v>
      </c>
      <c r="G14" s="25">
        <v>39</v>
      </c>
      <c r="H14" s="25">
        <v>674</v>
      </c>
      <c r="I14" s="25">
        <v>93</v>
      </c>
      <c r="J14" s="25">
        <v>1056</v>
      </c>
      <c r="K14" s="136">
        <v>0.55000000000000004</v>
      </c>
      <c r="L14" s="25" t="s">
        <v>1293</v>
      </c>
      <c r="M14" s="32" t="s">
        <v>1294</v>
      </c>
      <c r="N14" s="137" t="s">
        <v>1292</v>
      </c>
      <c r="O14" s="1"/>
      <c r="P14" s="100">
        <v>2013</v>
      </c>
      <c r="Q14" s="107" t="s">
        <v>1054</v>
      </c>
      <c r="R14" s="107" t="s">
        <v>1059</v>
      </c>
      <c r="S14" s="108" t="s">
        <v>100</v>
      </c>
      <c r="T14" s="107">
        <v>33</v>
      </c>
      <c r="U14" s="141"/>
      <c r="V14" s="9" t="s">
        <v>835</v>
      </c>
      <c r="W14" s="15" t="s">
        <v>926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 t="s">
        <v>1652</v>
      </c>
      <c r="AP14" s="1" t="s">
        <v>1669</v>
      </c>
      <c r="AV14" s="1" t="s">
        <v>60</v>
      </c>
      <c r="BB14" s="1" t="s">
        <v>60</v>
      </c>
      <c r="BH14" s="1" t="s">
        <v>1689</v>
      </c>
      <c r="BN14" s="1" t="s">
        <v>1706</v>
      </c>
      <c r="BV14" s="1"/>
      <c r="BW14" s="104" t="s">
        <v>435</v>
      </c>
      <c r="BX14" s="1" t="s">
        <v>311</v>
      </c>
      <c r="CB14" s="37" t="s">
        <v>105</v>
      </c>
      <c r="CC14" s="1"/>
      <c r="CD14" s="9" t="s">
        <v>1855</v>
      </c>
      <c r="CE14" s="25">
        <v>5</v>
      </c>
      <c r="CG14" s="4" t="s">
        <v>1652</v>
      </c>
      <c r="CH14" s="68">
        <v>1</v>
      </c>
      <c r="CI14" s="1"/>
    </row>
    <row r="15" spans="1:87" x14ac:dyDescent="0.25">
      <c r="B15" s="1" t="s">
        <v>953</v>
      </c>
      <c r="C15" s="142" t="s">
        <v>468</v>
      </c>
      <c r="D15" s="27">
        <v>37200</v>
      </c>
      <c r="E15" s="4" t="s">
        <v>69</v>
      </c>
      <c r="F15" s="25">
        <v>117</v>
      </c>
      <c r="G15" s="25">
        <v>11</v>
      </c>
      <c r="H15" s="25">
        <v>21</v>
      </c>
      <c r="I15" s="25">
        <v>156</v>
      </c>
      <c r="J15" s="25">
        <v>456</v>
      </c>
      <c r="K15" s="136">
        <v>0.60199999999999998</v>
      </c>
      <c r="L15" s="25" t="s">
        <v>1275</v>
      </c>
      <c r="M15" s="25" t="s">
        <v>1296</v>
      </c>
      <c r="N15" s="137" t="s">
        <v>1295</v>
      </c>
      <c r="O15" s="1"/>
      <c r="P15" s="100">
        <v>2012</v>
      </c>
      <c r="Q15" s="107" t="s">
        <v>1054</v>
      </c>
      <c r="R15" s="107" t="s">
        <v>1059</v>
      </c>
      <c r="S15" s="108" t="s">
        <v>100</v>
      </c>
      <c r="T15" s="107">
        <v>36</v>
      </c>
      <c r="U15" s="141"/>
      <c r="V15" s="9" t="s">
        <v>786</v>
      </c>
      <c r="W15" s="15" t="s">
        <v>785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 t="s">
        <v>1653</v>
      </c>
      <c r="AP15" s="1" t="s">
        <v>1668</v>
      </c>
      <c r="AV15" s="1" t="s">
        <v>1669</v>
      </c>
      <c r="BB15" s="1" t="s">
        <v>1669</v>
      </c>
      <c r="BH15" s="1" t="s">
        <v>1691</v>
      </c>
      <c r="BN15" s="1" t="s">
        <v>1701</v>
      </c>
      <c r="BV15" s="1"/>
      <c r="BW15" s="104" t="s">
        <v>433</v>
      </c>
      <c r="BX15" s="1" t="s">
        <v>338</v>
      </c>
      <c r="CB15" s="37" t="s">
        <v>103</v>
      </c>
      <c r="CC15" s="1"/>
      <c r="CD15" s="9" t="s">
        <v>1716</v>
      </c>
      <c r="CE15" s="25">
        <v>5</v>
      </c>
      <c r="CG15" s="1" t="s">
        <v>1890</v>
      </c>
      <c r="CH15" s="68">
        <v>1</v>
      </c>
      <c r="CI15" s="1"/>
    </row>
    <row r="16" spans="1:87" x14ac:dyDescent="0.25">
      <c r="B16" s="1" t="s">
        <v>955</v>
      </c>
      <c r="C16" s="9" t="s">
        <v>879</v>
      </c>
      <c r="D16" s="27">
        <v>34507</v>
      </c>
      <c r="E16" s="1" t="s">
        <v>69</v>
      </c>
      <c r="F16" s="25">
        <v>203</v>
      </c>
      <c r="G16" s="25">
        <v>21</v>
      </c>
      <c r="H16" s="25">
        <v>2</v>
      </c>
      <c r="I16" s="25">
        <v>316</v>
      </c>
      <c r="J16" s="25">
        <v>844</v>
      </c>
      <c r="K16" s="136">
        <v>0.67600000000000005</v>
      </c>
      <c r="L16" s="25" t="s">
        <v>1207</v>
      </c>
      <c r="M16" s="25" t="s">
        <v>1278</v>
      </c>
      <c r="N16" s="137" t="s">
        <v>1297</v>
      </c>
      <c r="O16" s="1"/>
      <c r="P16" s="100">
        <v>2011</v>
      </c>
      <c r="Q16" s="107" t="s">
        <v>1054</v>
      </c>
      <c r="R16" s="107" t="s">
        <v>1059</v>
      </c>
      <c r="S16" s="108" t="s">
        <v>100</v>
      </c>
      <c r="T16" s="107">
        <v>33</v>
      </c>
      <c r="U16" s="141"/>
      <c r="V16" s="9" t="s">
        <v>111</v>
      </c>
      <c r="W16" s="15" t="s">
        <v>112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 t="s">
        <v>1654</v>
      </c>
      <c r="AP16" s="1" t="s">
        <v>1672</v>
      </c>
      <c r="AV16" s="1" t="s">
        <v>1681</v>
      </c>
      <c r="BB16" s="1" t="s">
        <v>1677</v>
      </c>
      <c r="BH16" s="1" t="s">
        <v>1697</v>
      </c>
      <c r="BN16" s="1" t="s">
        <v>1688</v>
      </c>
      <c r="BV16" s="1"/>
      <c r="BW16" s="104" t="s">
        <v>432</v>
      </c>
      <c r="BX16" s="1" t="s">
        <v>339</v>
      </c>
      <c r="BY16" s="1" t="s">
        <v>318</v>
      </c>
      <c r="CA16" s="1" t="s">
        <v>337</v>
      </c>
      <c r="CB16" s="37" t="s">
        <v>103</v>
      </c>
      <c r="CC16" s="1"/>
      <c r="CD16" s="9" t="s">
        <v>1724</v>
      </c>
      <c r="CE16" s="25">
        <v>4</v>
      </c>
      <c r="CG16" s="1" t="s">
        <v>1727</v>
      </c>
      <c r="CH16" s="68">
        <v>1</v>
      </c>
      <c r="CI16" s="1"/>
    </row>
    <row r="17" spans="2:87" x14ac:dyDescent="0.25">
      <c r="C17" s="20"/>
      <c r="D17" s="164"/>
      <c r="E17" s="165"/>
      <c r="F17" s="57"/>
      <c r="G17" s="57"/>
      <c r="H17" s="57"/>
      <c r="I17" s="57"/>
      <c r="J17" s="57"/>
      <c r="K17" s="166"/>
      <c r="L17" s="57"/>
      <c r="M17" s="57"/>
      <c r="N17" s="57"/>
      <c r="O17" s="1"/>
      <c r="P17" s="100">
        <v>2010</v>
      </c>
      <c r="Q17" s="107" t="s">
        <v>1054</v>
      </c>
      <c r="R17" s="107" t="s">
        <v>1066</v>
      </c>
      <c r="S17" s="108" t="s">
        <v>100</v>
      </c>
      <c r="T17" s="107">
        <v>32</v>
      </c>
      <c r="U17" s="141"/>
      <c r="V17" s="9" t="s">
        <v>113</v>
      </c>
      <c r="W17" s="15" t="s">
        <v>114</v>
      </c>
      <c r="X17" s="1"/>
      <c r="Y17" s="1"/>
      <c r="Z17" s="1"/>
      <c r="AA17" s="1"/>
      <c r="AB17" s="1">
        <v>5</v>
      </c>
      <c r="AC17" s="1"/>
      <c r="AD17" s="1"/>
      <c r="AE17" s="1"/>
      <c r="AF17" s="1"/>
      <c r="AG17" s="1"/>
      <c r="AH17" s="1"/>
      <c r="AI17" s="1"/>
      <c r="AJ17" s="1"/>
      <c r="AK17" s="1" t="s">
        <v>1655</v>
      </c>
      <c r="AP17" s="1" t="s">
        <v>1665</v>
      </c>
      <c r="AV17" s="1" t="s">
        <v>1677</v>
      </c>
      <c r="BB17" s="1" t="s">
        <v>1665</v>
      </c>
      <c r="BH17" s="1" t="s">
        <v>1698</v>
      </c>
      <c r="BN17" s="1" t="s">
        <v>1703</v>
      </c>
      <c r="BV17" s="1"/>
      <c r="BW17" s="104" t="s">
        <v>431</v>
      </c>
      <c r="BX17" s="1" t="s">
        <v>307</v>
      </c>
      <c r="BY17" s="1" t="s">
        <v>340</v>
      </c>
      <c r="BZ17" s="1" t="s">
        <v>341</v>
      </c>
      <c r="CB17" s="37" t="s">
        <v>103</v>
      </c>
      <c r="CC17" s="1"/>
      <c r="CD17" s="9" t="s">
        <v>60</v>
      </c>
      <c r="CE17" s="25">
        <v>4</v>
      </c>
      <c r="CG17" s="1" t="s">
        <v>1931</v>
      </c>
      <c r="CH17" s="68">
        <v>1</v>
      </c>
      <c r="CI17" s="1"/>
    </row>
    <row r="18" spans="2:87" x14ac:dyDescent="0.25">
      <c r="B18" s="3" t="s">
        <v>832</v>
      </c>
      <c r="C18" s="12" t="s">
        <v>59</v>
      </c>
      <c r="D18" s="60" t="s">
        <v>1167</v>
      </c>
      <c r="E18" s="13"/>
      <c r="F18" s="24" t="s">
        <v>52</v>
      </c>
      <c r="G18" s="24" t="s">
        <v>53</v>
      </c>
      <c r="H18" s="24" t="s">
        <v>54</v>
      </c>
      <c r="I18" s="24" t="s">
        <v>55</v>
      </c>
      <c r="J18" s="24" t="s">
        <v>56</v>
      </c>
      <c r="K18" s="24" t="s">
        <v>57</v>
      </c>
      <c r="L18" s="24" t="s">
        <v>1168</v>
      </c>
      <c r="M18" s="146" t="s">
        <v>1298</v>
      </c>
      <c r="N18" s="99"/>
      <c r="O18" s="1"/>
      <c r="P18" s="100">
        <v>2009</v>
      </c>
      <c r="Q18" s="107" t="s">
        <v>1054</v>
      </c>
      <c r="R18" s="107" t="s">
        <v>945</v>
      </c>
      <c r="S18" s="108" t="s">
        <v>100</v>
      </c>
      <c r="T18" s="107">
        <v>34</v>
      </c>
      <c r="U18" s="141"/>
      <c r="V18" s="9" t="s">
        <v>603</v>
      </c>
      <c r="W18" s="15" t="s">
        <v>921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 t="s">
        <v>1656</v>
      </c>
      <c r="AP18" s="1" t="s">
        <v>1666</v>
      </c>
      <c r="AV18" s="1" t="s">
        <v>1665</v>
      </c>
      <c r="BB18" s="1" t="s">
        <v>1666</v>
      </c>
      <c r="BH18" s="1" t="s">
        <v>1688</v>
      </c>
      <c r="BN18" s="1" t="s">
        <v>1680</v>
      </c>
      <c r="BV18" s="1"/>
      <c r="BW18" s="104" t="s">
        <v>430</v>
      </c>
      <c r="BX18" s="1" t="s">
        <v>342</v>
      </c>
      <c r="CB18" s="37" t="s">
        <v>117</v>
      </c>
      <c r="CC18" s="1"/>
      <c r="CD18" s="9" t="s">
        <v>1837</v>
      </c>
      <c r="CE18" s="25">
        <v>4</v>
      </c>
      <c r="CG18" s="1" t="s">
        <v>1909</v>
      </c>
      <c r="CH18" s="68">
        <v>1</v>
      </c>
      <c r="CI18" s="1"/>
    </row>
    <row r="19" spans="2:87" x14ac:dyDescent="0.25">
      <c r="B19" s="1" t="s">
        <v>1003</v>
      </c>
      <c r="C19" s="9" t="s">
        <v>72</v>
      </c>
      <c r="D19" s="177" t="s">
        <v>24</v>
      </c>
      <c r="E19" s="178"/>
      <c r="F19" s="179">
        <v>98</v>
      </c>
      <c r="G19" s="179">
        <v>10</v>
      </c>
      <c r="H19" s="179">
        <v>264</v>
      </c>
      <c r="I19" s="179">
        <v>32</v>
      </c>
      <c r="J19" s="179">
        <v>437</v>
      </c>
      <c r="K19" s="136">
        <v>0.57299999999999995</v>
      </c>
      <c r="L19" s="180">
        <v>1382.3</v>
      </c>
      <c r="M19" s="181" t="s">
        <v>41</v>
      </c>
      <c r="N19" s="137"/>
      <c r="O19" s="1"/>
      <c r="P19" s="100">
        <v>2008</v>
      </c>
      <c r="Q19" s="107" t="s">
        <v>1054</v>
      </c>
      <c r="R19" s="107" t="s">
        <v>1066</v>
      </c>
      <c r="S19" s="108" t="s">
        <v>100</v>
      </c>
      <c r="T19" s="107">
        <v>33</v>
      </c>
      <c r="U19" s="141"/>
      <c r="V19" s="9" t="s">
        <v>115</v>
      </c>
      <c r="W19" s="15" t="s">
        <v>116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 t="s">
        <v>1657</v>
      </c>
      <c r="AP19" s="1" t="s">
        <v>1671</v>
      </c>
      <c r="AV19" s="1" t="s">
        <v>1666</v>
      </c>
      <c r="BB19" s="1" t="s">
        <v>1685</v>
      </c>
      <c r="BH19" s="1" t="s">
        <v>1680</v>
      </c>
      <c r="BN19" s="1" t="s">
        <v>1693</v>
      </c>
      <c r="BV19" s="1"/>
      <c r="BW19" s="104" t="s">
        <v>429</v>
      </c>
      <c r="BX19" s="1" t="s">
        <v>300</v>
      </c>
      <c r="BY19" s="1" t="s">
        <v>343</v>
      </c>
      <c r="CA19" s="1" t="s">
        <v>256</v>
      </c>
      <c r="CB19" s="37" t="s">
        <v>101</v>
      </c>
      <c r="CC19" s="1"/>
      <c r="CD19" s="9" t="s">
        <v>1829</v>
      </c>
      <c r="CE19" s="25">
        <v>4</v>
      </c>
      <c r="CG19" s="1" t="s">
        <v>1726</v>
      </c>
      <c r="CH19" s="68">
        <v>1</v>
      </c>
      <c r="CI19" s="1"/>
    </row>
    <row r="20" spans="2:87" x14ac:dyDescent="0.25">
      <c r="B20" s="1" t="s">
        <v>1004</v>
      </c>
      <c r="C20" s="9" t="s">
        <v>879</v>
      </c>
      <c r="D20" s="177" t="s">
        <v>24</v>
      </c>
      <c r="E20" s="178"/>
      <c r="F20" s="179">
        <v>64</v>
      </c>
      <c r="G20" s="179">
        <v>2</v>
      </c>
      <c r="H20" s="179">
        <v>3</v>
      </c>
      <c r="I20" s="179">
        <v>77</v>
      </c>
      <c r="J20" s="179">
        <v>273</v>
      </c>
      <c r="K20" s="136">
        <v>0.66700000000000004</v>
      </c>
      <c r="L20" s="180">
        <v>760.3</v>
      </c>
      <c r="M20" s="181" t="s">
        <v>41</v>
      </c>
      <c r="N20" s="137"/>
      <c r="O20" s="1"/>
      <c r="P20" s="100">
        <v>2007</v>
      </c>
      <c r="Q20" s="107" t="s">
        <v>1054</v>
      </c>
      <c r="R20" s="107" t="s">
        <v>1057</v>
      </c>
      <c r="S20" s="108" t="s">
        <v>115</v>
      </c>
      <c r="T20" s="107">
        <v>27</v>
      </c>
      <c r="U20" s="141"/>
      <c r="V20" s="9" t="s">
        <v>117</v>
      </c>
      <c r="W20" s="15" t="s">
        <v>118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 t="s">
        <v>1658</v>
      </c>
      <c r="AP20" s="1" t="s">
        <v>1660</v>
      </c>
      <c r="AV20" s="1" t="s">
        <v>1680</v>
      </c>
      <c r="BB20" s="1" t="s">
        <v>1683</v>
      </c>
      <c r="BH20" s="1" t="s">
        <v>1693</v>
      </c>
      <c r="BN20" s="1" t="s">
        <v>1702</v>
      </c>
      <c r="BV20" s="1"/>
      <c r="BW20" s="104" t="s">
        <v>428</v>
      </c>
      <c r="BX20" s="1" t="s">
        <v>294</v>
      </c>
      <c r="BY20" s="1" t="s">
        <v>320</v>
      </c>
      <c r="BZ20" s="1" t="s">
        <v>344</v>
      </c>
      <c r="CB20" s="37" t="s">
        <v>101</v>
      </c>
      <c r="CC20" s="1"/>
      <c r="CD20" s="9" t="s">
        <v>1883</v>
      </c>
      <c r="CE20" s="25">
        <v>4</v>
      </c>
      <c r="CG20" s="1" t="s">
        <v>1898</v>
      </c>
      <c r="CH20" s="68">
        <v>1</v>
      </c>
      <c r="CI20" s="1"/>
    </row>
    <row r="21" spans="2:87" x14ac:dyDescent="0.25">
      <c r="B21" s="1" t="s">
        <v>1005</v>
      </c>
      <c r="C21" s="9" t="s">
        <v>517</v>
      </c>
      <c r="D21" s="177" t="s">
        <v>46</v>
      </c>
      <c r="E21" s="178"/>
      <c r="F21" s="179">
        <v>60</v>
      </c>
      <c r="G21" s="179">
        <v>5</v>
      </c>
      <c r="H21" s="179">
        <v>48</v>
      </c>
      <c r="I21" s="179">
        <v>27</v>
      </c>
      <c r="J21" s="179">
        <v>217</v>
      </c>
      <c r="K21" s="136">
        <v>0.55200000000000005</v>
      </c>
      <c r="L21" s="180">
        <v>699</v>
      </c>
      <c r="M21" s="181" t="s">
        <v>41</v>
      </c>
      <c r="N21" s="137"/>
      <c r="O21" s="1"/>
      <c r="P21" s="100">
        <v>2006</v>
      </c>
      <c r="Q21" s="107" t="s">
        <v>1054</v>
      </c>
      <c r="R21" s="107" t="s">
        <v>1064</v>
      </c>
      <c r="S21" s="108" t="s">
        <v>101</v>
      </c>
      <c r="T21" s="107">
        <v>26</v>
      </c>
      <c r="U21" s="1"/>
      <c r="V21" s="9" t="s">
        <v>897</v>
      </c>
      <c r="W21" s="15" t="s">
        <v>1542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 t="s">
        <v>1659</v>
      </c>
      <c r="AP21" s="1" t="s">
        <v>1664</v>
      </c>
      <c r="AV21" s="1" t="s">
        <v>1679</v>
      </c>
      <c r="BB21" s="1" t="s">
        <v>1676</v>
      </c>
      <c r="BH21" s="1" t="s">
        <v>1687</v>
      </c>
      <c r="BN21" s="1" t="s">
        <v>1687</v>
      </c>
      <c r="BV21" s="1"/>
      <c r="BW21" s="104" t="s">
        <v>427</v>
      </c>
      <c r="BX21" s="1" t="s">
        <v>319</v>
      </c>
      <c r="CB21" s="37" t="s">
        <v>101</v>
      </c>
      <c r="CC21" s="1"/>
      <c r="CD21" s="9" t="s">
        <v>1694</v>
      </c>
      <c r="CE21" s="25">
        <v>4</v>
      </c>
      <c r="CF21" s="1"/>
      <c r="CG21" s="1" t="s">
        <v>1724</v>
      </c>
      <c r="CH21" s="68">
        <v>1</v>
      </c>
      <c r="CI21" s="1"/>
    </row>
    <row r="22" spans="2:87" x14ac:dyDescent="0.25">
      <c r="B22" s="1" t="s">
        <v>1006</v>
      </c>
      <c r="C22" s="142" t="s">
        <v>468</v>
      </c>
      <c r="D22" s="177" t="s">
        <v>24</v>
      </c>
      <c r="E22" s="178"/>
      <c r="F22" s="179">
        <v>54</v>
      </c>
      <c r="G22" s="179">
        <v>8</v>
      </c>
      <c r="H22" s="179">
        <v>10</v>
      </c>
      <c r="I22" s="179">
        <v>83</v>
      </c>
      <c r="J22" s="179">
        <v>228</v>
      </c>
      <c r="K22" s="136">
        <v>0.61</v>
      </c>
      <c r="L22" s="180">
        <v>463.3</v>
      </c>
      <c r="M22" s="181" t="s">
        <v>41</v>
      </c>
      <c r="N22" s="137"/>
      <c r="O22" s="1"/>
      <c r="P22" s="100">
        <v>2005</v>
      </c>
      <c r="Q22" s="107" t="s">
        <v>1054</v>
      </c>
      <c r="R22" s="107" t="s">
        <v>1066</v>
      </c>
      <c r="S22" s="108" t="s">
        <v>101</v>
      </c>
      <c r="T22" s="107">
        <v>32</v>
      </c>
      <c r="U22" s="1"/>
      <c r="V22" s="9" t="s">
        <v>783</v>
      </c>
      <c r="W22" s="15" t="s">
        <v>927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 t="s">
        <v>1660</v>
      </c>
      <c r="AP22" s="1" t="s">
        <v>1673</v>
      </c>
      <c r="AV22" s="1" t="s">
        <v>1676</v>
      </c>
      <c r="BB22" s="1" t="s">
        <v>1664</v>
      </c>
      <c r="BH22" s="1" t="s">
        <v>1694</v>
      </c>
      <c r="BN22" s="1" t="s">
        <v>1705</v>
      </c>
      <c r="BV22" s="1"/>
      <c r="BW22" s="104" t="s">
        <v>426</v>
      </c>
      <c r="BX22" s="1" t="s">
        <v>345</v>
      </c>
      <c r="CB22" s="37" t="s">
        <v>115</v>
      </c>
      <c r="CC22" s="1"/>
      <c r="CD22" s="9" t="s">
        <v>1862</v>
      </c>
      <c r="CE22" s="25">
        <v>4</v>
      </c>
      <c r="CF22" s="1"/>
      <c r="CG22" s="1" t="s">
        <v>1713</v>
      </c>
      <c r="CH22" s="68">
        <v>1</v>
      </c>
      <c r="CI22" s="1"/>
    </row>
    <row r="23" spans="2:87" x14ac:dyDescent="0.25">
      <c r="B23" s="1" t="s">
        <v>1007</v>
      </c>
      <c r="C23" s="9" t="s">
        <v>71</v>
      </c>
      <c r="D23" s="177" t="s">
        <v>24</v>
      </c>
      <c r="E23" s="178"/>
      <c r="F23" s="179">
        <v>63</v>
      </c>
      <c r="G23" s="179">
        <v>1</v>
      </c>
      <c r="H23" s="179">
        <v>38</v>
      </c>
      <c r="I23" s="179">
        <v>5</v>
      </c>
      <c r="J23" s="179">
        <v>91</v>
      </c>
      <c r="K23" s="136">
        <v>0.36799999999999999</v>
      </c>
      <c r="L23" s="180">
        <v>456</v>
      </c>
      <c r="M23" s="181" t="s">
        <v>41</v>
      </c>
      <c r="N23" s="137"/>
      <c r="O23" s="1"/>
      <c r="P23" s="100">
        <v>2004</v>
      </c>
      <c r="Q23" s="107" t="s">
        <v>1054</v>
      </c>
      <c r="R23" s="107" t="s">
        <v>1059</v>
      </c>
      <c r="S23" s="108" t="s">
        <v>101</v>
      </c>
      <c r="T23" s="107">
        <v>34</v>
      </c>
      <c r="U23" s="1"/>
      <c r="V23" s="9" t="s">
        <v>119</v>
      </c>
      <c r="W23" s="15" t="s">
        <v>705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 t="s">
        <v>1661</v>
      </c>
      <c r="AP23" s="1" t="s">
        <v>1667</v>
      </c>
      <c r="AV23" s="1" t="s">
        <v>1664</v>
      </c>
      <c r="BB23" s="1" t="s">
        <v>1684</v>
      </c>
      <c r="BH23" s="1" t="s">
        <v>1695</v>
      </c>
      <c r="BN23" s="1" t="s">
        <v>1704</v>
      </c>
      <c r="BV23" s="1"/>
      <c r="BW23" s="104" t="s">
        <v>425</v>
      </c>
      <c r="BX23" s="1" t="s">
        <v>316</v>
      </c>
      <c r="BY23" s="1" t="s">
        <v>277</v>
      </c>
      <c r="BZ23" s="1" t="s">
        <v>292</v>
      </c>
      <c r="CB23" s="37" t="s">
        <v>100</v>
      </c>
      <c r="CC23" s="1"/>
      <c r="CD23" s="66" t="s">
        <v>1651</v>
      </c>
      <c r="CE23" s="25">
        <v>3</v>
      </c>
      <c r="CF23" s="1"/>
      <c r="CG23" s="1" t="s">
        <v>1714</v>
      </c>
      <c r="CH23" s="68">
        <v>1</v>
      </c>
      <c r="CI23" s="1"/>
    </row>
    <row r="24" spans="2:87" x14ac:dyDescent="0.25">
      <c r="B24" s="1" t="s">
        <v>952</v>
      </c>
      <c r="C24" s="9" t="s">
        <v>818</v>
      </c>
      <c r="D24" s="177" t="s">
        <v>515</v>
      </c>
      <c r="E24" s="178"/>
      <c r="F24" s="179">
        <v>42</v>
      </c>
      <c r="G24" s="179">
        <v>0</v>
      </c>
      <c r="H24" s="179">
        <v>9</v>
      </c>
      <c r="I24" s="179">
        <v>14</v>
      </c>
      <c r="J24" s="179">
        <v>95</v>
      </c>
      <c r="K24" s="136">
        <v>0.49</v>
      </c>
      <c r="L24" s="180">
        <v>401.7</v>
      </c>
      <c r="M24" s="181" t="s">
        <v>41</v>
      </c>
      <c r="N24" s="137"/>
      <c r="O24" s="1"/>
      <c r="P24" s="100">
        <v>2003</v>
      </c>
      <c r="Q24" s="107" t="s">
        <v>1054</v>
      </c>
      <c r="R24" s="107" t="s">
        <v>1064</v>
      </c>
      <c r="S24" s="108" t="s">
        <v>117</v>
      </c>
      <c r="T24" s="107">
        <v>25</v>
      </c>
      <c r="U24" s="1"/>
      <c r="V24" s="9" t="s">
        <v>1543</v>
      </c>
      <c r="W24" s="15" t="s">
        <v>705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 t="s">
        <v>1662</v>
      </c>
      <c r="AP24" s="1" t="s">
        <v>1670</v>
      </c>
      <c r="AV24" s="1" t="s">
        <v>1670</v>
      </c>
      <c r="BB24" s="1" t="s">
        <v>1670</v>
      </c>
      <c r="BH24" s="1" t="s">
        <v>1690</v>
      </c>
      <c r="BN24" s="1" t="s">
        <v>1695</v>
      </c>
      <c r="BV24" s="1"/>
      <c r="BW24" s="104" t="s">
        <v>424</v>
      </c>
      <c r="BX24" s="1" t="s">
        <v>346</v>
      </c>
      <c r="BY24" s="1" t="s">
        <v>293</v>
      </c>
      <c r="CA24" s="1" t="s">
        <v>274</v>
      </c>
      <c r="CB24" s="37" t="s">
        <v>100</v>
      </c>
      <c r="CC24" s="1"/>
      <c r="CD24" s="9" t="s">
        <v>1680</v>
      </c>
      <c r="CE24" s="25">
        <v>3</v>
      </c>
      <c r="CF24" s="1"/>
      <c r="CG24" s="1" t="s">
        <v>1717</v>
      </c>
      <c r="CH24" s="68">
        <v>1</v>
      </c>
      <c r="CI24" s="1"/>
    </row>
    <row r="25" spans="2:87" x14ac:dyDescent="0.25">
      <c r="B25" s="1" t="s">
        <v>1008</v>
      </c>
      <c r="C25" s="9" t="s">
        <v>194</v>
      </c>
      <c r="D25" s="177" t="s">
        <v>24</v>
      </c>
      <c r="E25" s="178"/>
      <c r="F25" s="179">
        <v>64</v>
      </c>
      <c r="G25" s="179">
        <v>1</v>
      </c>
      <c r="H25" s="179">
        <v>19</v>
      </c>
      <c r="I25" s="179">
        <v>14</v>
      </c>
      <c r="J25" s="179">
        <v>128</v>
      </c>
      <c r="K25" s="136">
        <v>0.44800000000000001</v>
      </c>
      <c r="L25" s="180">
        <v>376.7</v>
      </c>
      <c r="M25" s="181" t="s">
        <v>41</v>
      </c>
      <c r="N25" s="137"/>
      <c r="O25" s="1"/>
      <c r="P25" s="100">
        <v>2002</v>
      </c>
      <c r="Q25" s="107" t="s">
        <v>1054</v>
      </c>
      <c r="R25" s="107" t="s">
        <v>1066</v>
      </c>
      <c r="S25" s="108" t="s">
        <v>103</v>
      </c>
      <c r="T25" s="107">
        <v>33</v>
      </c>
      <c r="U25" s="1"/>
      <c r="V25" s="16" t="s">
        <v>121</v>
      </c>
      <c r="W25" s="22" t="s">
        <v>541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BH25" s="1" t="s">
        <v>1692</v>
      </c>
      <c r="BN25" s="1" t="s">
        <v>1700</v>
      </c>
      <c r="BV25" s="1"/>
      <c r="BW25" s="104" t="s">
        <v>423</v>
      </c>
      <c r="BX25" s="1" t="s">
        <v>347</v>
      </c>
      <c r="BY25" s="1" t="s">
        <v>274</v>
      </c>
      <c r="BZ25" s="1" t="s">
        <v>344</v>
      </c>
      <c r="CB25" s="37" t="s">
        <v>100</v>
      </c>
      <c r="CC25" s="1"/>
      <c r="CD25" s="9" t="s">
        <v>1693</v>
      </c>
      <c r="CE25" s="25">
        <v>3</v>
      </c>
      <c r="CF25" s="1"/>
      <c r="CG25" s="1" t="s">
        <v>1862</v>
      </c>
      <c r="CH25" s="68">
        <v>1</v>
      </c>
      <c r="CI25" s="1"/>
    </row>
    <row r="26" spans="2:87" x14ac:dyDescent="0.25">
      <c r="B26" s="1" t="s">
        <v>1009</v>
      </c>
      <c r="C26" s="9" t="s">
        <v>247</v>
      </c>
      <c r="D26" s="177" t="s">
        <v>249</v>
      </c>
      <c r="E26" s="178"/>
      <c r="F26" s="179">
        <v>27</v>
      </c>
      <c r="G26" s="179">
        <v>1</v>
      </c>
      <c r="H26" s="179">
        <v>4</v>
      </c>
      <c r="I26" s="179">
        <v>10</v>
      </c>
      <c r="J26" s="179">
        <v>53</v>
      </c>
      <c r="K26" s="136">
        <v>0.38100000000000001</v>
      </c>
      <c r="L26" s="180">
        <v>282</v>
      </c>
      <c r="M26" s="181" t="s">
        <v>470</v>
      </c>
      <c r="N26" s="137"/>
      <c r="O26" s="1"/>
      <c r="P26" s="100">
        <v>2001</v>
      </c>
      <c r="Q26" s="107" t="s">
        <v>1054</v>
      </c>
      <c r="R26" s="107" t="s">
        <v>1059</v>
      </c>
      <c r="S26" s="108" t="s">
        <v>103</v>
      </c>
      <c r="T26" s="107">
        <v>33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BH26" s="1" t="s">
        <v>1684</v>
      </c>
      <c r="BN26" s="1" t="s">
        <v>1684</v>
      </c>
      <c r="BV26" s="1"/>
      <c r="BW26" s="104" t="s">
        <v>422</v>
      </c>
      <c r="BX26" s="1" t="s">
        <v>348</v>
      </c>
      <c r="BY26" s="1" t="s">
        <v>349</v>
      </c>
      <c r="CA26" s="1" t="s">
        <v>350</v>
      </c>
      <c r="CB26" s="37" t="s">
        <v>100</v>
      </c>
      <c r="CC26" s="1"/>
      <c r="CD26" s="9" t="s">
        <v>1713</v>
      </c>
      <c r="CE26" s="25">
        <v>3</v>
      </c>
      <c r="CF26" s="1"/>
      <c r="CH26" s="68"/>
      <c r="CI26" s="1"/>
    </row>
    <row r="27" spans="2:87" x14ac:dyDescent="0.25">
      <c r="C27" s="9" t="s">
        <v>636</v>
      </c>
      <c r="D27" s="177" t="s">
        <v>668</v>
      </c>
      <c r="E27" s="178"/>
      <c r="F27" s="179"/>
      <c r="G27" s="179"/>
      <c r="H27" s="179"/>
      <c r="I27" s="179"/>
      <c r="J27" s="179"/>
      <c r="K27" s="136"/>
      <c r="L27" s="180">
        <v>237</v>
      </c>
      <c r="M27" s="181" t="s">
        <v>668</v>
      </c>
      <c r="N27" s="137"/>
      <c r="O27" s="1"/>
      <c r="P27" s="100">
        <v>2000</v>
      </c>
      <c r="Q27" s="107" t="s">
        <v>1054</v>
      </c>
      <c r="R27" s="107" t="s">
        <v>1065</v>
      </c>
      <c r="S27" s="108" t="s">
        <v>103</v>
      </c>
      <c r="T27" s="107">
        <v>25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BV27" s="1"/>
      <c r="BW27" s="104" t="s">
        <v>413</v>
      </c>
      <c r="BX27" s="1" t="s">
        <v>351</v>
      </c>
      <c r="BY27" s="1" t="s">
        <v>343</v>
      </c>
      <c r="CA27" s="1" t="s">
        <v>352</v>
      </c>
      <c r="CB27" s="37" t="s">
        <v>100</v>
      </c>
      <c r="CC27" s="1"/>
      <c r="CD27" s="9" t="s">
        <v>1714</v>
      </c>
      <c r="CE27" s="25">
        <v>3</v>
      </c>
      <c r="CF27" s="1"/>
      <c r="CH27" s="68"/>
      <c r="CI27" s="1"/>
    </row>
    <row r="28" spans="2:87" x14ac:dyDescent="0.25">
      <c r="B28" s="3" t="s">
        <v>972</v>
      </c>
      <c r="C28" s="9" t="s">
        <v>637</v>
      </c>
      <c r="D28" s="177" t="s">
        <v>668</v>
      </c>
      <c r="E28" s="178"/>
      <c r="F28" s="179"/>
      <c r="G28" s="179"/>
      <c r="H28" s="179"/>
      <c r="I28" s="179"/>
      <c r="J28" s="179"/>
      <c r="K28" s="136"/>
      <c r="L28" s="180">
        <v>183.7</v>
      </c>
      <c r="M28" s="181" t="s">
        <v>668</v>
      </c>
      <c r="N28" s="137"/>
      <c r="O28" s="1"/>
      <c r="P28" s="100">
        <v>1999</v>
      </c>
      <c r="Q28" s="107" t="s">
        <v>1054</v>
      </c>
      <c r="R28" s="107" t="s">
        <v>1063</v>
      </c>
      <c r="S28" s="108" t="s">
        <v>111</v>
      </c>
      <c r="T28" s="107">
        <v>32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" t="s">
        <v>1707</v>
      </c>
      <c r="AP28" s="3" t="s">
        <v>1708</v>
      </c>
      <c r="AV28" s="3" t="s">
        <v>1709</v>
      </c>
      <c r="BB28" s="3" t="s">
        <v>1710</v>
      </c>
      <c r="BH28" s="3" t="s">
        <v>1711</v>
      </c>
      <c r="BV28" s="1"/>
      <c r="BW28" s="104" t="s">
        <v>421</v>
      </c>
      <c r="BX28" s="1" t="s">
        <v>286</v>
      </c>
      <c r="BY28" s="1" t="s">
        <v>290</v>
      </c>
      <c r="CA28" s="1" t="s">
        <v>318</v>
      </c>
      <c r="CB28" s="37" t="s">
        <v>100</v>
      </c>
      <c r="CC28" s="1"/>
      <c r="CD28" s="9" t="s">
        <v>1717</v>
      </c>
      <c r="CE28" s="25">
        <v>3</v>
      </c>
      <c r="CF28" s="1"/>
      <c r="CH28" s="68"/>
      <c r="CI28" s="1"/>
    </row>
    <row r="29" spans="2:87" x14ac:dyDescent="0.25">
      <c r="B29" s="1" t="s">
        <v>947</v>
      </c>
      <c r="C29" s="9" t="s">
        <v>820</v>
      </c>
      <c r="D29" s="177" t="s">
        <v>1</v>
      </c>
      <c r="E29" s="178"/>
      <c r="F29" s="179">
        <v>22</v>
      </c>
      <c r="G29" s="179">
        <v>0</v>
      </c>
      <c r="H29" s="179">
        <v>0</v>
      </c>
      <c r="I29" s="179">
        <v>22</v>
      </c>
      <c r="J29" s="179">
        <v>64</v>
      </c>
      <c r="K29" s="136">
        <v>0.46700000000000003</v>
      </c>
      <c r="L29" s="180">
        <v>161.30000000000001</v>
      </c>
      <c r="M29" s="181" t="s">
        <v>41</v>
      </c>
      <c r="N29" s="137"/>
      <c r="O29" s="1"/>
      <c r="P29" s="100">
        <v>1998</v>
      </c>
      <c r="Q29" s="107" t="s">
        <v>1054</v>
      </c>
      <c r="R29" s="107" t="s">
        <v>1057</v>
      </c>
      <c r="S29" s="108" t="s">
        <v>105</v>
      </c>
      <c r="T29" s="107">
        <v>26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 t="s">
        <v>1719</v>
      </c>
      <c r="AP29" s="1" t="s">
        <v>1725</v>
      </c>
      <c r="AV29" s="1" t="s">
        <v>1726</v>
      </c>
      <c r="BB29" s="1" t="s">
        <v>1726</v>
      </c>
      <c r="BH29" s="1" t="s">
        <v>1727</v>
      </c>
      <c r="BV29" s="1"/>
      <c r="BW29" s="104" t="s">
        <v>420</v>
      </c>
      <c r="BX29" s="1" t="s">
        <v>353</v>
      </c>
      <c r="BY29" s="1" t="s">
        <v>318</v>
      </c>
      <c r="CA29" s="1" t="s">
        <v>352</v>
      </c>
      <c r="CB29" s="37" t="s">
        <v>100</v>
      </c>
      <c r="CC29" s="1"/>
      <c r="CD29" s="66" t="s">
        <v>1652</v>
      </c>
      <c r="CE29" s="25">
        <v>2</v>
      </c>
      <c r="CF29" s="1"/>
      <c r="CH29" s="68"/>
      <c r="CI29" s="1"/>
    </row>
    <row r="30" spans="2:87" x14ac:dyDescent="0.25">
      <c r="B30" s="1" t="s">
        <v>1003</v>
      </c>
      <c r="C30" s="9" t="s">
        <v>881</v>
      </c>
      <c r="D30" s="177" t="s">
        <v>667</v>
      </c>
      <c r="E30" s="178"/>
      <c r="F30" s="179"/>
      <c r="G30" s="179"/>
      <c r="H30" s="179"/>
      <c r="I30" s="179"/>
      <c r="J30" s="179"/>
      <c r="K30" s="136"/>
      <c r="L30" s="180">
        <v>54</v>
      </c>
      <c r="M30" s="181" t="s">
        <v>1286</v>
      </c>
      <c r="N30" s="137"/>
      <c r="O30" s="1"/>
      <c r="P30" s="100">
        <v>1997</v>
      </c>
      <c r="Q30" s="107" t="s">
        <v>1054</v>
      </c>
      <c r="R30" s="107" t="s">
        <v>945</v>
      </c>
      <c r="S30" s="108" t="s">
        <v>102</v>
      </c>
      <c r="T30" s="107">
        <v>37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 t="s">
        <v>1721</v>
      </c>
      <c r="AP30" s="1" t="s">
        <v>1719</v>
      </c>
      <c r="AV30" s="1" t="s">
        <v>1712</v>
      </c>
      <c r="BB30" s="1" t="s">
        <v>1712</v>
      </c>
      <c r="BH30" s="1" t="s">
        <v>1732</v>
      </c>
      <c r="BV30" s="1"/>
      <c r="BW30" s="104" t="s">
        <v>419</v>
      </c>
      <c r="BX30" s="1" t="s">
        <v>346</v>
      </c>
      <c r="BY30" s="1" t="s">
        <v>289</v>
      </c>
      <c r="CA30" s="1" t="s">
        <v>350</v>
      </c>
      <c r="CB30" s="37" t="s">
        <v>100</v>
      </c>
      <c r="CC30" s="1"/>
      <c r="CD30" s="66" t="s">
        <v>1727</v>
      </c>
      <c r="CE30" s="25">
        <v>2</v>
      </c>
      <c r="CF30" s="1"/>
      <c r="CH30" s="68"/>
      <c r="CI30" s="1"/>
    </row>
    <row r="31" spans="2:87" x14ac:dyDescent="0.25">
      <c r="B31" s="1" t="s">
        <v>1002</v>
      </c>
      <c r="C31" s="9" t="s">
        <v>828</v>
      </c>
      <c r="D31" s="177" t="s">
        <v>24</v>
      </c>
      <c r="E31" s="178"/>
      <c r="F31" s="179">
        <v>10</v>
      </c>
      <c r="G31" s="179">
        <v>0</v>
      </c>
      <c r="H31" s="179">
        <v>1</v>
      </c>
      <c r="I31" s="179">
        <v>0</v>
      </c>
      <c r="J31" s="179">
        <v>2</v>
      </c>
      <c r="K31" s="136">
        <v>0.25</v>
      </c>
      <c r="L31" s="180">
        <v>26.7</v>
      </c>
      <c r="M31" s="181" t="s">
        <v>41</v>
      </c>
      <c r="N31" s="137"/>
      <c r="O31" s="1"/>
      <c r="P31" s="100">
        <v>1996</v>
      </c>
      <c r="Q31" s="107" t="s">
        <v>1054</v>
      </c>
      <c r="R31" s="107" t="s">
        <v>1065</v>
      </c>
      <c r="S31" s="108" t="s">
        <v>113</v>
      </c>
      <c r="T31" s="107">
        <v>28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 t="s">
        <v>1706</v>
      </c>
      <c r="AP31" s="1" t="s">
        <v>1722</v>
      </c>
      <c r="AV31" s="1" t="s">
        <v>1727</v>
      </c>
      <c r="BB31" s="1" t="s">
        <v>1722</v>
      </c>
      <c r="BH31" s="1" t="s">
        <v>1719</v>
      </c>
      <c r="BV31" s="1"/>
      <c r="BW31" s="104" t="s">
        <v>418</v>
      </c>
      <c r="BX31" s="1" t="s">
        <v>278</v>
      </c>
      <c r="BY31" s="1" t="s">
        <v>289</v>
      </c>
      <c r="CA31" s="1" t="s">
        <v>277</v>
      </c>
      <c r="CB31" s="37" t="s">
        <v>100</v>
      </c>
      <c r="CC31" s="1"/>
      <c r="CD31" s="9" t="s">
        <v>1726</v>
      </c>
      <c r="CE31" s="25">
        <v>2</v>
      </c>
      <c r="CF31" s="1"/>
      <c r="CH31" s="68"/>
      <c r="CI31" s="1"/>
    </row>
    <row r="32" spans="2:87" x14ac:dyDescent="0.25">
      <c r="B32" s="1" t="s">
        <v>1010</v>
      </c>
      <c r="C32" s="9" t="s">
        <v>1942</v>
      </c>
      <c r="D32" s="177" t="s">
        <v>772</v>
      </c>
      <c r="E32" s="178"/>
      <c r="F32" s="179"/>
      <c r="G32" s="179"/>
      <c r="H32" s="179"/>
      <c r="I32" s="179"/>
      <c r="J32" s="179"/>
      <c r="K32" s="136"/>
      <c r="L32" s="180"/>
      <c r="M32" s="181" t="s">
        <v>1482</v>
      </c>
      <c r="N32" s="137"/>
      <c r="O32" s="1"/>
      <c r="P32" s="100">
        <v>1995</v>
      </c>
      <c r="Q32" s="107" t="s">
        <v>1054</v>
      </c>
      <c r="R32" s="107" t="s">
        <v>1064</v>
      </c>
      <c r="S32" s="108" t="s">
        <v>105</v>
      </c>
      <c r="T32" s="107">
        <v>26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 t="s">
        <v>1715</v>
      </c>
      <c r="AP32" s="1" t="s">
        <v>1721</v>
      </c>
      <c r="AV32" s="1" t="s">
        <v>1713</v>
      </c>
      <c r="BB32" s="1" t="s">
        <v>1728</v>
      </c>
      <c r="BH32" s="1" t="s">
        <v>1722</v>
      </c>
      <c r="BV32" s="1"/>
      <c r="BW32" s="104" t="s">
        <v>486</v>
      </c>
      <c r="BX32" s="1" t="s">
        <v>487</v>
      </c>
      <c r="BY32" s="1" t="s">
        <v>488</v>
      </c>
      <c r="BZ32" s="1" t="s">
        <v>279</v>
      </c>
      <c r="CB32" s="37" t="s">
        <v>100</v>
      </c>
      <c r="CC32" s="1"/>
      <c r="CD32" s="9" t="s">
        <v>1678</v>
      </c>
      <c r="CE32" s="25">
        <v>2</v>
      </c>
      <c r="CF32" s="1"/>
      <c r="CH32" s="68"/>
      <c r="CI32" s="1"/>
    </row>
    <row r="33" spans="1:87" x14ac:dyDescent="0.25">
      <c r="B33" s="1" t="s">
        <v>1011</v>
      </c>
      <c r="C33" s="20"/>
      <c r="D33" s="29"/>
      <c r="E33" s="20"/>
      <c r="F33" s="57"/>
      <c r="G33" s="57"/>
      <c r="H33" s="57"/>
      <c r="I33" s="57"/>
      <c r="J33" s="57"/>
      <c r="K33" s="57"/>
      <c r="L33" s="57"/>
      <c r="M33" s="57"/>
      <c r="N33" s="57"/>
      <c r="O33" s="1"/>
      <c r="P33" s="100">
        <v>1994</v>
      </c>
      <c r="Q33" s="107" t="s">
        <v>1054</v>
      </c>
      <c r="R33" s="107" t="s">
        <v>1063</v>
      </c>
      <c r="S33" s="108" t="s">
        <v>105</v>
      </c>
      <c r="T33" s="107">
        <v>32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 t="s">
        <v>1720</v>
      </c>
      <c r="AP33" s="1" t="s">
        <v>1706</v>
      </c>
      <c r="AV33" s="1" t="s">
        <v>1722</v>
      </c>
      <c r="BB33" s="1" t="s">
        <v>1727</v>
      </c>
      <c r="BH33" s="1" t="s">
        <v>1736</v>
      </c>
      <c r="BV33" s="1"/>
      <c r="BW33" s="104" t="s">
        <v>553</v>
      </c>
      <c r="BX33" s="1" t="s">
        <v>364</v>
      </c>
      <c r="BY33" s="1" t="s">
        <v>277</v>
      </c>
      <c r="BZ33" s="1" t="s">
        <v>323</v>
      </c>
      <c r="CB33" s="37" t="s">
        <v>552</v>
      </c>
      <c r="CC33" s="1"/>
      <c r="CD33" s="9" t="s">
        <v>1898</v>
      </c>
      <c r="CE33" s="25">
        <v>2</v>
      </c>
      <c r="CF33" s="1"/>
      <c r="CH33" s="68"/>
      <c r="CI33" s="1"/>
    </row>
    <row r="34" spans="1:87" x14ac:dyDescent="0.25">
      <c r="B34" s="1" t="s">
        <v>1012</v>
      </c>
      <c r="C34" s="12" t="s">
        <v>1171</v>
      </c>
      <c r="D34" s="60" t="s">
        <v>1131</v>
      </c>
      <c r="E34" s="20"/>
      <c r="F34" s="24" t="s">
        <v>52</v>
      </c>
      <c r="G34" s="24" t="s">
        <v>53</v>
      </c>
      <c r="H34" s="24" t="s">
        <v>54</v>
      </c>
      <c r="I34" s="24" t="s">
        <v>55</v>
      </c>
      <c r="J34" s="24" t="s">
        <v>56</v>
      </c>
      <c r="K34" s="24" t="s">
        <v>57</v>
      </c>
      <c r="L34" s="24" t="s">
        <v>1168</v>
      </c>
      <c r="M34" s="60">
        <v>2024</v>
      </c>
      <c r="N34" s="152" t="s">
        <v>1167</v>
      </c>
      <c r="O34" s="1"/>
      <c r="P34" s="100">
        <v>1993</v>
      </c>
      <c r="Q34" s="107" t="s">
        <v>1054</v>
      </c>
      <c r="R34" s="107" t="s">
        <v>1059</v>
      </c>
      <c r="S34" s="108" t="s">
        <v>98</v>
      </c>
      <c r="T34" s="107">
        <v>31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 t="s">
        <v>1712</v>
      </c>
      <c r="AP34" s="1" t="s">
        <v>1724</v>
      </c>
      <c r="AV34" s="1" t="s">
        <v>1714</v>
      </c>
      <c r="BB34" s="1" t="s">
        <v>72</v>
      </c>
      <c r="BH34" s="1" t="s">
        <v>1721</v>
      </c>
      <c r="BV34" s="1"/>
      <c r="BW34" s="104" t="s">
        <v>598</v>
      </c>
      <c r="BX34" s="1" t="s">
        <v>359</v>
      </c>
      <c r="BY34" s="1" t="s">
        <v>274</v>
      </c>
      <c r="BZ34" s="1" t="s">
        <v>599</v>
      </c>
      <c r="CB34" s="37" t="s">
        <v>552</v>
      </c>
      <c r="CC34" s="1"/>
      <c r="CD34" s="9" t="s">
        <v>517</v>
      </c>
      <c r="CE34" s="25">
        <v>2</v>
      </c>
      <c r="CF34" s="1"/>
      <c r="CH34" s="68"/>
      <c r="CI34" s="1"/>
    </row>
    <row r="35" spans="1:87" x14ac:dyDescent="0.25">
      <c r="B35" s="1" t="s">
        <v>1013</v>
      </c>
      <c r="C35" s="9" t="s">
        <v>200</v>
      </c>
      <c r="D35" s="183">
        <v>35534</v>
      </c>
      <c r="E35" s="178" t="s">
        <v>199</v>
      </c>
      <c r="F35" s="179">
        <v>153</v>
      </c>
      <c r="G35" s="179">
        <v>4</v>
      </c>
      <c r="H35" s="179">
        <v>64</v>
      </c>
      <c r="I35" s="179">
        <v>126</v>
      </c>
      <c r="J35" s="179">
        <v>598</v>
      </c>
      <c r="K35" s="136">
        <v>0.59299999999999997</v>
      </c>
      <c r="L35" s="180">
        <v>516.70000000000005</v>
      </c>
      <c r="M35" s="177" t="s">
        <v>42</v>
      </c>
      <c r="N35" s="37" t="s">
        <v>30</v>
      </c>
      <c r="O35" s="1"/>
      <c r="P35" s="100">
        <v>1992</v>
      </c>
      <c r="Q35" s="107" t="s">
        <v>1054</v>
      </c>
      <c r="R35" s="107" t="s">
        <v>1059</v>
      </c>
      <c r="S35" s="108" t="s">
        <v>98</v>
      </c>
      <c r="T35" s="107">
        <v>28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 t="s">
        <v>1716</v>
      </c>
      <c r="AP35" s="1" t="s">
        <v>1720</v>
      </c>
      <c r="AV35" s="1" t="s">
        <v>1716</v>
      </c>
      <c r="BB35" s="1" t="s">
        <v>1716</v>
      </c>
      <c r="BH35" s="1" t="s">
        <v>1733</v>
      </c>
      <c r="BV35" s="1"/>
      <c r="BW35" s="104" t="s">
        <v>658</v>
      </c>
      <c r="BX35" s="1" t="s">
        <v>659</v>
      </c>
      <c r="BY35" s="1" t="s">
        <v>277</v>
      </c>
      <c r="BZ35" s="1" t="s">
        <v>354</v>
      </c>
      <c r="CB35" s="37" t="s">
        <v>552</v>
      </c>
      <c r="CC35" s="1"/>
      <c r="CD35" s="9" t="s">
        <v>468</v>
      </c>
      <c r="CE35" s="25">
        <v>2</v>
      </c>
      <c r="CF35" s="1"/>
      <c r="CH35" s="68"/>
      <c r="CI35" s="1"/>
    </row>
    <row r="36" spans="1:87" x14ac:dyDescent="0.25">
      <c r="B36" s="1" t="s">
        <v>1018</v>
      </c>
      <c r="C36" s="9" t="s">
        <v>193</v>
      </c>
      <c r="D36" s="183">
        <v>36102</v>
      </c>
      <c r="E36" s="185" t="s">
        <v>7</v>
      </c>
      <c r="F36" s="179">
        <v>173</v>
      </c>
      <c r="G36" s="179">
        <v>5</v>
      </c>
      <c r="H36" s="179">
        <v>23</v>
      </c>
      <c r="I36" s="179">
        <v>136</v>
      </c>
      <c r="J36" s="179">
        <v>517</v>
      </c>
      <c r="K36" s="136">
        <v>0.52</v>
      </c>
      <c r="L36" s="180">
        <v>424.7</v>
      </c>
      <c r="M36" s="177" t="s">
        <v>736</v>
      </c>
      <c r="N36" s="37" t="s">
        <v>882</v>
      </c>
      <c r="O36" s="1"/>
      <c r="P36" s="100">
        <v>1991</v>
      </c>
      <c r="Q36" s="107" t="s">
        <v>1054</v>
      </c>
      <c r="R36" s="107" t="s">
        <v>1066</v>
      </c>
      <c r="S36" s="108" t="s">
        <v>106</v>
      </c>
      <c r="T36" s="107">
        <v>29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 t="s">
        <v>1713</v>
      </c>
      <c r="AP36" s="1" t="s">
        <v>1712</v>
      </c>
      <c r="AV36" s="1" t="s">
        <v>1728</v>
      </c>
      <c r="BB36" s="1" t="s">
        <v>1730</v>
      </c>
      <c r="BH36" s="1" t="s">
        <v>72</v>
      </c>
      <c r="BV36" s="1"/>
      <c r="BW36" s="104" t="s">
        <v>787</v>
      </c>
      <c r="BX36" s="1" t="s">
        <v>788</v>
      </c>
      <c r="BY36" s="1" t="s">
        <v>340</v>
      </c>
      <c r="BZ36" s="1" t="s">
        <v>657</v>
      </c>
      <c r="CB36" s="37" t="s">
        <v>924</v>
      </c>
      <c r="CC36" s="1"/>
      <c r="CD36" s="9" t="s">
        <v>1867</v>
      </c>
      <c r="CE36" s="25">
        <v>2</v>
      </c>
      <c r="CF36" s="1"/>
      <c r="CH36" s="68"/>
      <c r="CI36" s="1"/>
    </row>
    <row r="37" spans="1:87" x14ac:dyDescent="0.25">
      <c r="B37" s="1" t="s">
        <v>1019</v>
      </c>
      <c r="C37" s="9" t="s">
        <v>722</v>
      </c>
      <c r="D37" s="183">
        <v>36656</v>
      </c>
      <c r="E37" s="185" t="s">
        <v>666</v>
      </c>
      <c r="F37" s="179">
        <v>77</v>
      </c>
      <c r="G37" s="179">
        <v>4</v>
      </c>
      <c r="H37" s="179">
        <v>10</v>
      </c>
      <c r="I37" s="179">
        <v>42</v>
      </c>
      <c r="J37" s="179">
        <v>183</v>
      </c>
      <c r="K37" s="136">
        <v>0.55000000000000004</v>
      </c>
      <c r="L37" s="180">
        <v>153</v>
      </c>
      <c r="M37" s="177" t="s">
        <v>736</v>
      </c>
      <c r="N37" s="37" t="s">
        <v>667</v>
      </c>
      <c r="O37" s="1"/>
      <c r="P37" s="100">
        <v>1990</v>
      </c>
      <c r="Q37" s="107" t="s">
        <v>1054</v>
      </c>
      <c r="R37" s="107" t="s">
        <v>945</v>
      </c>
      <c r="S37" s="108" t="s">
        <v>106</v>
      </c>
      <c r="T37" s="107">
        <v>26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 t="s">
        <v>1695</v>
      </c>
      <c r="AP37" s="1" t="s">
        <v>1716</v>
      </c>
      <c r="AV37" s="1" t="s">
        <v>1724</v>
      </c>
      <c r="BB37" s="1" t="s">
        <v>1719</v>
      </c>
      <c r="BH37" s="1" t="s">
        <v>1735</v>
      </c>
      <c r="BV37" s="1"/>
      <c r="BW37" s="104" t="s">
        <v>940</v>
      </c>
      <c r="BX37" s="1" t="s">
        <v>490</v>
      </c>
      <c r="BY37" s="1" t="s">
        <v>840</v>
      </c>
      <c r="BZ37" s="1" t="s">
        <v>941</v>
      </c>
      <c r="CB37" s="37" t="s">
        <v>835</v>
      </c>
      <c r="CC37" s="1"/>
      <c r="CD37" s="9" t="s">
        <v>1622</v>
      </c>
      <c r="CE37" s="25">
        <v>2</v>
      </c>
      <c r="CF37" s="1"/>
      <c r="CH37" s="68"/>
      <c r="CI37" s="1"/>
    </row>
    <row r="38" spans="1:87" x14ac:dyDescent="0.25">
      <c r="B38" s="1" t="s">
        <v>1020</v>
      </c>
      <c r="C38" s="9" t="s">
        <v>664</v>
      </c>
      <c r="D38" s="183">
        <v>37885</v>
      </c>
      <c r="E38" s="177" t="s">
        <v>39</v>
      </c>
      <c r="F38" s="179">
        <v>65</v>
      </c>
      <c r="G38" s="179">
        <v>1</v>
      </c>
      <c r="H38" s="179">
        <v>13</v>
      </c>
      <c r="I38" s="179">
        <v>17</v>
      </c>
      <c r="J38" s="179">
        <v>134</v>
      </c>
      <c r="K38" s="136">
        <v>0.53800000000000003</v>
      </c>
      <c r="L38" s="180">
        <v>122.7</v>
      </c>
      <c r="M38" s="177" t="s">
        <v>736</v>
      </c>
      <c r="N38" s="37" t="s">
        <v>665</v>
      </c>
      <c r="O38" s="1"/>
      <c r="P38" s="100">
        <v>1989</v>
      </c>
      <c r="Q38" s="107" t="s">
        <v>1054</v>
      </c>
      <c r="R38" s="107" t="s">
        <v>1065</v>
      </c>
      <c r="S38" s="108" t="s">
        <v>99</v>
      </c>
      <c r="T38" s="107">
        <v>10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 t="s">
        <v>1718</v>
      </c>
      <c r="AP38" s="1" t="s">
        <v>1723</v>
      </c>
      <c r="AV38" s="1" t="s">
        <v>1717</v>
      </c>
      <c r="BB38" s="1" t="s">
        <v>1731</v>
      </c>
      <c r="BH38" s="1" t="s">
        <v>1731</v>
      </c>
      <c r="BV38" s="1"/>
      <c r="BW38" s="105" t="s">
        <v>1797</v>
      </c>
      <c r="BX38" s="19" t="s">
        <v>350</v>
      </c>
      <c r="BY38" s="19" t="s">
        <v>485</v>
      </c>
      <c r="BZ38" s="19" t="s">
        <v>1798</v>
      </c>
      <c r="CA38" s="19"/>
      <c r="CB38" s="38" t="s">
        <v>100</v>
      </c>
      <c r="CC38" s="1"/>
      <c r="CD38" s="9" t="s">
        <v>1871</v>
      </c>
      <c r="CE38" s="25">
        <v>2</v>
      </c>
      <c r="CF38" s="1"/>
      <c r="CH38" s="68"/>
      <c r="CI38" s="1"/>
    </row>
    <row r="39" spans="1:87" x14ac:dyDescent="0.25">
      <c r="B39" s="1" t="s">
        <v>1021</v>
      </c>
      <c r="C39" s="16" t="s">
        <v>821</v>
      </c>
      <c r="D39" s="143">
        <v>38018</v>
      </c>
      <c r="E39" s="63" t="s">
        <v>796</v>
      </c>
      <c r="F39" s="53">
        <v>11</v>
      </c>
      <c r="G39" s="53">
        <v>0</v>
      </c>
      <c r="H39" s="53">
        <v>1</v>
      </c>
      <c r="I39" s="53">
        <v>2</v>
      </c>
      <c r="J39" s="53">
        <v>14</v>
      </c>
      <c r="K39" s="144">
        <v>0.33300000000000002</v>
      </c>
      <c r="L39" s="149">
        <v>11</v>
      </c>
      <c r="M39" s="63" t="s">
        <v>868</v>
      </c>
      <c r="N39" s="38" t="s">
        <v>797</v>
      </c>
      <c r="O39" s="1"/>
      <c r="P39" s="100"/>
      <c r="Q39" s="107"/>
      <c r="R39" s="107"/>
      <c r="S39" s="108" t="s">
        <v>106</v>
      </c>
      <c r="T39" s="107">
        <v>7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 t="s">
        <v>1714</v>
      </c>
      <c r="AP39" s="1" t="s">
        <v>1713</v>
      </c>
      <c r="AV39" s="1" t="s">
        <v>1720</v>
      </c>
      <c r="BB39" s="1" t="s">
        <v>1724</v>
      </c>
      <c r="BH39" s="1" t="s">
        <v>1720</v>
      </c>
      <c r="BV39" s="1"/>
      <c r="CC39" s="1"/>
      <c r="CD39" s="9" t="s">
        <v>1853</v>
      </c>
      <c r="CE39" s="25">
        <v>1</v>
      </c>
      <c r="CF39" s="1"/>
      <c r="CH39" s="68"/>
      <c r="CI39" s="1"/>
    </row>
    <row r="40" spans="1:87" x14ac:dyDescent="0.25">
      <c r="B40" s="1" t="s">
        <v>1022</v>
      </c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9"/>
      <c r="O40" s="1"/>
      <c r="P40" s="100">
        <v>1988</v>
      </c>
      <c r="Q40" s="107" t="s">
        <v>1054</v>
      </c>
      <c r="R40" s="107" t="s">
        <v>1059</v>
      </c>
      <c r="S40" s="108" t="s">
        <v>99</v>
      </c>
      <c r="T40" s="107">
        <v>20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 t="s">
        <v>1717</v>
      </c>
      <c r="AP40" s="1" t="s">
        <v>1718</v>
      </c>
      <c r="AV40" s="1" t="s">
        <v>1729</v>
      </c>
      <c r="BB40" s="1" t="s">
        <v>1721</v>
      </c>
      <c r="BH40" s="1" t="s">
        <v>1712</v>
      </c>
      <c r="BV40" s="1"/>
      <c r="CC40" s="1"/>
      <c r="CD40" s="66" t="s">
        <v>818</v>
      </c>
      <c r="CE40" s="25">
        <v>1</v>
      </c>
      <c r="CF40" s="1"/>
      <c r="CH40" s="68"/>
      <c r="CI40" s="1"/>
    </row>
    <row r="41" spans="1:87" x14ac:dyDescent="0.25"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9"/>
      <c r="O41" s="1"/>
      <c r="P41" s="100">
        <v>1987</v>
      </c>
      <c r="Q41" s="107" t="s">
        <v>1054</v>
      </c>
      <c r="R41" s="107" t="s">
        <v>1056</v>
      </c>
      <c r="S41" s="108" t="s">
        <v>99</v>
      </c>
      <c r="T41" s="107">
        <v>18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 t="s">
        <v>1684</v>
      </c>
      <c r="AP41" s="1" t="s">
        <v>1714</v>
      </c>
      <c r="AV41" s="1" t="s">
        <v>1718</v>
      </c>
      <c r="BB41" s="1" t="s">
        <v>71</v>
      </c>
      <c r="BH41" s="1" t="s">
        <v>71</v>
      </c>
      <c r="BV41" s="1"/>
      <c r="CC41" s="1"/>
      <c r="CD41" s="9" t="s">
        <v>1890</v>
      </c>
      <c r="CE41" s="25">
        <v>1</v>
      </c>
      <c r="CF41" s="1"/>
      <c r="CH41" s="68"/>
      <c r="CI41" s="1"/>
    </row>
    <row r="42" spans="1:87" x14ac:dyDescent="0.25">
      <c r="B42" s="3" t="s">
        <v>973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9"/>
      <c r="O42" s="1"/>
      <c r="P42" s="100">
        <v>1986</v>
      </c>
      <c r="Q42" s="107" t="s">
        <v>1054</v>
      </c>
      <c r="R42" s="107" t="s">
        <v>1066</v>
      </c>
      <c r="S42" s="108" t="s">
        <v>99</v>
      </c>
      <c r="T42" s="107">
        <v>18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P42" s="1" t="s">
        <v>1717</v>
      </c>
      <c r="AV42" s="1" t="s">
        <v>1721</v>
      </c>
      <c r="BB42" s="1" t="s">
        <v>1732</v>
      </c>
      <c r="BH42" s="1" t="s">
        <v>1734</v>
      </c>
      <c r="BV42" s="1"/>
      <c r="CC42" s="1"/>
      <c r="CD42" s="66" t="s">
        <v>1732</v>
      </c>
      <c r="CE42" s="25">
        <v>1</v>
      </c>
      <c r="CF42" s="1"/>
      <c r="CH42" s="68"/>
      <c r="CI42" s="1"/>
    </row>
    <row r="43" spans="1:87" x14ac:dyDescent="0.25">
      <c r="B43" s="1" t="s">
        <v>1014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9"/>
      <c r="O43" s="1"/>
      <c r="P43" s="100">
        <v>1985</v>
      </c>
      <c r="Q43" s="107" t="s">
        <v>1054</v>
      </c>
      <c r="R43" s="107" t="s">
        <v>1056</v>
      </c>
      <c r="S43" s="108" t="s">
        <v>107</v>
      </c>
      <c r="T43" s="107">
        <v>18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BH43" s="1" t="s">
        <v>1716</v>
      </c>
      <c r="BV43" s="1"/>
      <c r="CC43" s="1"/>
      <c r="CD43" s="66" t="s">
        <v>1909</v>
      </c>
      <c r="CE43" s="25">
        <v>1</v>
      </c>
      <c r="CF43" s="1"/>
      <c r="CH43" s="68"/>
      <c r="CI43" s="1"/>
    </row>
    <row r="44" spans="1:87" x14ac:dyDescent="0.25">
      <c r="B44" s="1" t="s">
        <v>1002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9"/>
      <c r="O44" s="1"/>
      <c r="P44" s="100">
        <v>1984</v>
      </c>
      <c r="Q44" s="107" t="s">
        <v>1054</v>
      </c>
      <c r="R44" s="107" t="s">
        <v>1065</v>
      </c>
      <c r="S44" s="108" t="s">
        <v>107</v>
      </c>
      <c r="T44" s="107">
        <v>18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BV44" s="1"/>
      <c r="CC44" s="1"/>
      <c r="CD44" s="9" t="s">
        <v>1903</v>
      </c>
      <c r="CE44" s="25">
        <v>1</v>
      </c>
      <c r="CF44" s="1"/>
      <c r="CH44" s="68"/>
      <c r="CI44" s="1"/>
    </row>
    <row r="45" spans="1:87" x14ac:dyDescent="0.25">
      <c r="A45"/>
      <c r="B45" s="10" t="s">
        <v>1015</v>
      </c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9"/>
      <c r="O45" s="1"/>
      <c r="P45" s="100">
        <v>1983</v>
      </c>
      <c r="Q45" s="107" t="s">
        <v>1054</v>
      </c>
      <c r="R45" s="107" t="s">
        <v>945</v>
      </c>
      <c r="S45" s="108" t="s">
        <v>107</v>
      </c>
      <c r="T45" s="107">
        <v>18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BV45" s="1"/>
      <c r="CC45" s="1"/>
      <c r="CD45" s="9" t="s">
        <v>200</v>
      </c>
      <c r="CE45" s="25">
        <v>1</v>
      </c>
      <c r="CF45" s="1"/>
      <c r="CH45" s="68"/>
      <c r="CI45" s="1"/>
    </row>
    <row r="46" spans="1:87" x14ac:dyDescent="0.25">
      <c r="A46"/>
      <c r="B46" s="10" t="s">
        <v>1016</v>
      </c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9"/>
      <c r="O46" s="1"/>
      <c r="P46" s="100">
        <v>1982</v>
      </c>
      <c r="Q46" s="107" t="s">
        <v>1054</v>
      </c>
      <c r="R46" s="107" t="s">
        <v>1064</v>
      </c>
      <c r="S46" s="108" t="s">
        <v>99</v>
      </c>
      <c r="T46" s="107">
        <v>18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BV46" s="1"/>
      <c r="CC46" s="1"/>
      <c r="CD46" s="9" t="s">
        <v>193</v>
      </c>
      <c r="CE46" s="25">
        <v>1</v>
      </c>
      <c r="CF46" s="1"/>
      <c r="CH46" s="68"/>
      <c r="CI46" s="1"/>
    </row>
    <row r="47" spans="1:87" x14ac:dyDescent="0.25">
      <c r="A47"/>
      <c r="B47" s="10" t="s">
        <v>953</v>
      </c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84"/>
      <c r="N47" s="179"/>
      <c r="O47" s="1"/>
      <c r="P47" s="100">
        <v>1981</v>
      </c>
      <c r="Q47" s="107" t="s">
        <v>1054</v>
      </c>
      <c r="R47" s="107" t="s">
        <v>945</v>
      </c>
      <c r="S47" s="108" t="s">
        <v>99</v>
      </c>
      <c r="T47" s="107">
        <v>18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BV47" s="1"/>
      <c r="CC47" s="1"/>
      <c r="CD47" s="9" t="s">
        <v>1701</v>
      </c>
      <c r="CE47" s="25">
        <v>1</v>
      </c>
      <c r="CF47" s="1"/>
      <c r="CH47" s="68"/>
      <c r="CI47" s="1"/>
    </row>
    <row r="48" spans="1:87" x14ac:dyDescent="0.25">
      <c r="A48"/>
      <c r="B48"/>
      <c r="D48" s="1"/>
      <c r="F48" s="1"/>
      <c r="G48" s="1"/>
      <c r="H48" s="1"/>
      <c r="I48" s="1"/>
      <c r="J48" s="1"/>
      <c r="K48" s="1"/>
      <c r="L48" s="1"/>
      <c r="M48" s="1"/>
      <c r="N48" s="25"/>
      <c r="O48" s="1"/>
      <c r="P48" s="100">
        <v>1980</v>
      </c>
      <c r="Q48" s="107" t="s">
        <v>1054</v>
      </c>
      <c r="R48" s="107" t="s">
        <v>1063</v>
      </c>
      <c r="S48" s="108" t="s">
        <v>99</v>
      </c>
      <c r="T48" s="107">
        <v>10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BV48" s="1"/>
      <c r="CC48" s="1"/>
      <c r="CD48" s="9" t="s">
        <v>1653</v>
      </c>
      <c r="CE48" s="25">
        <v>1</v>
      </c>
      <c r="CF48" s="1"/>
      <c r="CH48" s="68"/>
      <c r="CI48" s="1"/>
    </row>
    <row r="49" spans="1:87" x14ac:dyDescent="0.25">
      <c r="A49"/>
      <c r="B49" s="3" t="s">
        <v>834</v>
      </c>
      <c r="D49" s="1"/>
      <c r="F49" s="1"/>
      <c r="G49" s="1"/>
      <c r="H49" s="1"/>
      <c r="I49" s="1"/>
      <c r="J49" s="1"/>
      <c r="K49" s="1"/>
      <c r="L49" s="1"/>
      <c r="N49" s="25"/>
      <c r="O49" s="1"/>
      <c r="P49" s="100">
        <v>1979</v>
      </c>
      <c r="Q49" s="107" t="s">
        <v>1054</v>
      </c>
      <c r="R49" s="107" t="s">
        <v>1063</v>
      </c>
      <c r="S49" s="108" t="s">
        <v>99</v>
      </c>
      <c r="T49" s="107">
        <v>16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BV49" s="1"/>
      <c r="CC49" s="1"/>
      <c r="CD49" s="9" t="s">
        <v>879</v>
      </c>
      <c r="CE49" s="25">
        <v>1</v>
      </c>
      <c r="CF49" s="1"/>
      <c r="CH49" s="68"/>
      <c r="CI49" s="1"/>
    </row>
    <row r="50" spans="1:87" x14ac:dyDescent="0.25">
      <c r="A50"/>
      <c r="B50" s="1" t="s">
        <v>947</v>
      </c>
      <c r="D50" s="1"/>
      <c r="F50" s="1"/>
      <c r="G50" s="1"/>
      <c r="H50" s="1"/>
      <c r="I50" s="1"/>
      <c r="J50" s="1"/>
      <c r="K50" s="1"/>
      <c r="L50" s="1"/>
      <c r="N50" s="25"/>
      <c r="O50" s="1"/>
      <c r="P50" s="100">
        <v>1978</v>
      </c>
      <c r="Q50" s="107" t="s">
        <v>1054</v>
      </c>
      <c r="R50" s="107" t="s">
        <v>1059</v>
      </c>
      <c r="S50" s="108" t="s">
        <v>99</v>
      </c>
      <c r="T50" s="107">
        <v>16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BV50" s="1"/>
      <c r="CC50" s="1"/>
      <c r="CD50" s="9" t="s">
        <v>1688</v>
      </c>
      <c r="CE50" s="25">
        <v>1</v>
      </c>
      <c r="CF50" s="1"/>
      <c r="CH50" s="68"/>
      <c r="CI50" s="1"/>
    </row>
    <row r="51" spans="1:87" x14ac:dyDescent="0.25">
      <c r="A51"/>
      <c r="B51" s="1" t="s">
        <v>1002</v>
      </c>
      <c r="D51" s="1"/>
      <c r="F51" s="1"/>
      <c r="G51" s="1"/>
      <c r="H51" s="1"/>
      <c r="I51" s="1"/>
      <c r="J51" s="1"/>
      <c r="K51" s="1"/>
      <c r="L51" s="1"/>
      <c r="N51" s="25"/>
      <c r="O51" s="1"/>
      <c r="P51" s="100">
        <v>1977</v>
      </c>
      <c r="Q51" s="107" t="s">
        <v>1054</v>
      </c>
      <c r="R51" s="107" t="s">
        <v>945</v>
      </c>
      <c r="S51" s="108" t="s">
        <v>99</v>
      </c>
      <c r="T51" s="107">
        <v>16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V51" s="1"/>
      <c r="CC51" s="1"/>
      <c r="CD51" s="9" t="s">
        <v>1865</v>
      </c>
      <c r="CE51" s="25">
        <v>1</v>
      </c>
      <c r="CF51" s="1"/>
      <c r="CH51" s="68"/>
      <c r="CI51" s="1"/>
    </row>
    <row r="52" spans="1:87" x14ac:dyDescent="0.25">
      <c r="A52"/>
      <c r="B52" s="1" t="s">
        <v>1010</v>
      </c>
      <c r="D52" s="1"/>
      <c r="F52" s="1"/>
      <c r="G52" s="1"/>
      <c r="H52" s="1"/>
      <c r="I52" s="1"/>
      <c r="J52" s="1"/>
      <c r="K52" s="1"/>
      <c r="L52" s="1"/>
      <c r="N52" s="25"/>
      <c r="O52" s="1"/>
      <c r="P52" s="100">
        <v>1976</v>
      </c>
      <c r="Q52" s="107" t="s">
        <v>1054</v>
      </c>
      <c r="R52" s="107" t="s">
        <v>1064</v>
      </c>
      <c r="S52" s="108" t="s">
        <v>99</v>
      </c>
      <c r="T52" s="107">
        <v>10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V52" s="1"/>
      <c r="CC52" s="1"/>
      <c r="CD52" s="9" t="s">
        <v>1886</v>
      </c>
      <c r="CE52" s="25">
        <v>1</v>
      </c>
      <c r="CF52" s="1"/>
      <c r="CH52" s="68"/>
      <c r="CI52" s="1"/>
    </row>
    <row r="53" spans="1:87" x14ac:dyDescent="0.25">
      <c r="A53"/>
      <c r="B53" s="1" t="s">
        <v>1017</v>
      </c>
      <c r="D53" s="1"/>
      <c r="F53" s="1"/>
      <c r="G53" s="1"/>
      <c r="H53" s="1"/>
      <c r="I53" s="1"/>
      <c r="J53" s="1"/>
      <c r="K53" s="1"/>
      <c r="L53" s="1"/>
      <c r="N53" s="25"/>
      <c r="O53" s="1"/>
      <c r="P53" s="100">
        <v>1975</v>
      </c>
      <c r="Q53" s="107" t="s">
        <v>1054</v>
      </c>
      <c r="R53" s="107" t="s">
        <v>1058</v>
      </c>
      <c r="S53" s="108" t="s">
        <v>99</v>
      </c>
      <c r="T53" s="107">
        <v>10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V53" s="1"/>
      <c r="CC53" s="1"/>
      <c r="CD53" s="9" t="s">
        <v>1875</v>
      </c>
      <c r="CE53" s="25">
        <v>1</v>
      </c>
      <c r="CF53" s="1"/>
      <c r="CH53" s="68"/>
      <c r="CI53" s="1"/>
    </row>
    <row r="54" spans="1:87" x14ac:dyDescent="0.25">
      <c r="A54"/>
      <c r="B54" s="1" t="s">
        <v>1018</v>
      </c>
      <c r="D54" s="1"/>
      <c r="F54" s="1"/>
      <c r="G54" s="1"/>
      <c r="H54" s="1"/>
      <c r="I54" s="1"/>
      <c r="J54" s="1"/>
      <c r="K54" s="1"/>
      <c r="L54" s="1"/>
      <c r="N54" s="25"/>
      <c r="O54" s="1"/>
      <c r="P54" s="100">
        <v>1974</v>
      </c>
      <c r="Q54" s="107" t="s">
        <v>1054</v>
      </c>
      <c r="R54" s="107" t="s">
        <v>1056</v>
      </c>
      <c r="S54" s="108" t="s">
        <v>109</v>
      </c>
      <c r="T54" s="107">
        <v>13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V54" s="1"/>
      <c r="CC54" s="1"/>
      <c r="CD54" s="9" t="s">
        <v>1825</v>
      </c>
      <c r="CE54" s="25">
        <v>1</v>
      </c>
      <c r="CF54" s="1"/>
      <c r="CH54" s="68"/>
      <c r="CI54" s="1"/>
    </row>
    <row r="55" spans="1:87" x14ac:dyDescent="0.25">
      <c r="A55"/>
      <c r="B55" s="1" t="s">
        <v>1019</v>
      </c>
      <c r="D55" s="1"/>
      <c r="F55" s="1"/>
      <c r="G55" s="1"/>
      <c r="H55" s="1"/>
      <c r="I55" s="1"/>
      <c r="J55" s="1"/>
      <c r="K55" s="1"/>
      <c r="L55" s="1"/>
      <c r="N55" s="25"/>
      <c r="O55" s="1"/>
      <c r="P55" s="100">
        <v>1973</v>
      </c>
      <c r="Q55" s="107" t="s">
        <v>1054</v>
      </c>
      <c r="R55" s="107" t="s">
        <v>1066</v>
      </c>
      <c r="S55" s="108" t="s">
        <v>109</v>
      </c>
      <c r="T55" s="107">
        <v>10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V55" s="1"/>
      <c r="CC55" s="1"/>
      <c r="CD55" s="9" t="s">
        <v>1660</v>
      </c>
      <c r="CE55" s="25">
        <v>1</v>
      </c>
      <c r="CF55" s="1"/>
      <c r="CH55" s="68"/>
      <c r="CI55" s="1"/>
    </row>
    <row r="56" spans="1:87" x14ac:dyDescent="0.25">
      <c r="A56"/>
      <c r="B56" s="1" t="s">
        <v>1020</v>
      </c>
      <c r="D56" s="1"/>
      <c r="F56" s="1"/>
      <c r="G56" s="1"/>
      <c r="H56" s="1"/>
      <c r="I56" s="1"/>
      <c r="J56" s="1"/>
      <c r="K56" s="1"/>
      <c r="L56" s="1"/>
      <c r="N56" s="25"/>
      <c r="O56" s="1"/>
      <c r="P56" s="100">
        <v>1972</v>
      </c>
      <c r="Q56" s="107" t="s">
        <v>1054</v>
      </c>
      <c r="R56" s="107" t="s">
        <v>1057</v>
      </c>
      <c r="S56" s="108" t="s">
        <v>109</v>
      </c>
      <c r="T56" s="107">
        <v>10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V56" s="1"/>
      <c r="CC56" s="1"/>
      <c r="CD56" s="9" t="s">
        <v>1847</v>
      </c>
      <c r="CE56" s="25">
        <v>1</v>
      </c>
      <c r="CF56" s="1"/>
      <c r="CH56" s="68"/>
      <c r="CI56" s="1"/>
    </row>
    <row r="57" spans="1:87" x14ac:dyDescent="0.25">
      <c r="A57"/>
      <c r="B57" s="1" t="s">
        <v>1021</v>
      </c>
      <c r="D57" s="1"/>
      <c r="F57" s="1"/>
      <c r="G57" s="1"/>
      <c r="H57" s="1"/>
      <c r="I57" s="1"/>
      <c r="J57" s="1"/>
      <c r="K57" s="1"/>
      <c r="L57" s="1"/>
      <c r="N57" s="25"/>
      <c r="O57" s="1"/>
      <c r="P57" s="100">
        <v>1971</v>
      </c>
      <c r="Q57" s="107" t="s">
        <v>1054</v>
      </c>
      <c r="R57" s="107" t="s">
        <v>1062</v>
      </c>
      <c r="S57" s="108" t="s">
        <v>109</v>
      </c>
      <c r="T57" s="107">
        <v>12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V57" s="1"/>
      <c r="CC57" s="1"/>
      <c r="CD57" s="9" t="s">
        <v>176</v>
      </c>
      <c r="CE57" s="25">
        <v>1</v>
      </c>
      <c r="CF57" s="1"/>
      <c r="CH57" s="68"/>
      <c r="CI57" s="1"/>
    </row>
    <row r="58" spans="1:87" x14ac:dyDescent="0.25">
      <c r="A58"/>
      <c r="B58" s="1" t="s">
        <v>1022</v>
      </c>
      <c r="D58" s="1"/>
      <c r="F58" s="1"/>
      <c r="G58" s="1"/>
      <c r="H58" s="1"/>
      <c r="I58" s="1"/>
      <c r="J58" s="1"/>
      <c r="K58" s="1"/>
      <c r="L58" s="1"/>
      <c r="N58" s="25"/>
      <c r="O58" s="1"/>
      <c r="P58" s="100">
        <v>1970</v>
      </c>
      <c r="Q58" s="107" t="s">
        <v>1054</v>
      </c>
      <c r="R58" s="107" t="s">
        <v>1058</v>
      </c>
      <c r="S58" s="108" t="s">
        <v>109</v>
      </c>
      <c r="T58" s="107">
        <v>9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BV58" s="1"/>
      <c r="CC58" s="1"/>
      <c r="CD58" s="9" t="s">
        <v>1817</v>
      </c>
      <c r="CE58" s="25">
        <v>1</v>
      </c>
      <c r="CF58" s="1"/>
      <c r="CH58" s="68"/>
      <c r="CI58" s="1"/>
    </row>
    <row r="59" spans="1:87" x14ac:dyDescent="0.25">
      <c r="A59"/>
      <c r="D59" s="1"/>
      <c r="F59" s="1"/>
      <c r="G59" s="1"/>
      <c r="H59" s="1"/>
      <c r="I59" s="1"/>
      <c r="J59" s="1"/>
      <c r="K59" s="1"/>
      <c r="L59" s="1"/>
      <c r="N59" s="25"/>
      <c r="O59" s="1"/>
      <c r="Q59" s="3"/>
      <c r="R59" s="3"/>
      <c r="T59" s="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V59" s="1"/>
      <c r="CC59" s="1"/>
      <c r="CD59" s="9" t="s">
        <v>1700</v>
      </c>
      <c r="CE59" s="25">
        <v>1</v>
      </c>
      <c r="CF59" s="1"/>
      <c r="CH59" s="68"/>
      <c r="CI59" s="1"/>
    </row>
    <row r="60" spans="1:87" x14ac:dyDescent="0.25">
      <c r="A60"/>
      <c r="B60" s="3" t="s">
        <v>974</v>
      </c>
      <c r="D60" s="1"/>
      <c r="F60" s="1"/>
      <c r="G60" s="1"/>
      <c r="H60" s="1"/>
      <c r="I60" s="1"/>
      <c r="J60" s="1"/>
      <c r="K60" s="1"/>
      <c r="L60" s="1"/>
      <c r="N60" s="25"/>
      <c r="O60" s="1"/>
      <c r="Q60" s="3"/>
      <c r="R60" s="3"/>
      <c r="T60" s="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BV60" s="1"/>
      <c r="CC60" s="1"/>
      <c r="CD60" s="16" t="s">
        <v>1662</v>
      </c>
      <c r="CE60" s="53">
        <v>1</v>
      </c>
      <c r="CF60" s="19"/>
      <c r="CG60" s="19"/>
      <c r="CH60" s="76"/>
      <c r="CI60" s="1"/>
    </row>
    <row r="61" spans="1:87" x14ac:dyDescent="0.25">
      <c r="A61"/>
      <c r="B61" s="1" t="s">
        <v>1002</v>
      </c>
      <c r="D61" s="1"/>
      <c r="F61" s="1"/>
      <c r="G61" s="1"/>
      <c r="H61" s="1"/>
      <c r="I61" s="1"/>
      <c r="J61" s="1"/>
      <c r="K61" s="1"/>
      <c r="L61" s="1"/>
      <c r="N61" s="25"/>
      <c r="O61" s="1"/>
      <c r="Q61" s="3"/>
      <c r="R61" s="3"/>
      <c r="T61" s="3"/>
      <c r="U61" s="1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BV61" s="1"/>
      <c r="CC61" s="1"/>
      <c r="CE61" s="1"/>
      <c r="CF61" s="1"/>
      <c r="CI61" s="1"/>
    </row>
    <row r="62" spans="1:87" x14ac:dyDescent="0.25">
      <c r="A62"/>
      <c r="B62" s="1" t="s">
        <v>1023</v>
      </c>
      <c r="D62" s="1"/>
      <c r="F62" s="1"/>
      <c r="G62" s="1"/>
      <c r="H62" s="1"/>
      <c r="I62" s="1"/>
      <c r="J62" s="1"/>
      <c r="K62" s="1"/>
      <c r="L62" s="1"/>
      <c r="N62" s="25"/>
      <c r="O62" s="1"/>
      <c r="Q62" s="3"/>
      <c r="R62" s="3"/>
      <c r="T62" s="3"/>
      <c r="U62" s="1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BV62" s="1"/>
      <c r="CC62" s="1"/>
      <c r="CE62" s="1"/>
      <c r="CF62" s="1"/>
      <c r="CI62" s="1"/>
    </row>
    <row r="63" spans="1:87" x14ac:dyDescent="0.25">
      <c r="A63"/>
      <c r="B63" s="1" t="s">
        <v>1024</v>
      </c>
      <c r="D63" s="1"/>
      <c r="F63" s="1"/>
      <c r="G63" s="1"/>
      <c r="H63" s="1"/>
      <c r="I63" s="1"/>
      <c r="J63" s="1"/>
      <c r="K63" s="1"/>
      <c r="L63" s="1"/>
      <c r="N63" s="25"/>
      <c r="O63" s="1"/>
      <c r="Q63" s="3"/>
      <c r="R63" s="3"/>
      <c r="T63" s="3"/>
      <c r="U63" s="1"/>
      <c r="V63" s="1"/>
      <c r="W63" s="1"/>
      <c r="X63" s="1"/>
      <c r="Z63" s="1"/>
      <c r="AI63" s="1"/>
      <c r="AJ63" s="1"/>
      <c r="BV63" s="1"/>
      <c r="CC63" s="1"/>
      <c r="CE63" s="1"/>
      <c r="CF63" s="1"/>
      <c r="CI63" s="1"/>
    </row>
    <row r="64" spans="1:87" x14ac:dyDescent="0.25">
      <c r="A64"/>
      <c r="B64"/>
      <c r="D64" s="1"/>
      <c r="F64" s="1"/>
      <c r="G64" s="1"/>
      <c r="H64" s="1"/>
      <c r="I64" s="1"/>
      <c r="J64" s="1"/>
      <c r="K64" s="1"/>
      <c r="L64" s="1"/>
      <c r="N64" s="25"/>
      <c r="O64" s="1"/>
      <c r="Q64" s="3"/>
      <c r="R64" s="3"/>
      <c r="T64" s="3"/>
      <c r="U64" s="1"/>
      <c r="V64" s="1"/>
      <c r="W64" s="1"/>
      <c r="X64" s="1"/>
      <c r="Z64" s="1"/>
      <c r="AI64" s="1"/>
      <c r="AJ64" s="1"/>
      <c r="BV64" s="1"/>
      <c r="CC64" s="1"/>
      <c r="CE64" s="1"/>
      <c r="CF64" s="1"/>
      <c r="CI64" s="1"/>
    </row>
    <row r="65" spans="1:87" x14ac:dyDescent="0.25">
      <c r="A65"/>
      <c r="B65"/>
      <c r="D65" s="1"/>
      <c r="F65" s="1"/>
      <c r="G65" s="1"/>
      <c r="H65" s="1"/>
      <c r="I65" s="1"/>
      <c r="J65" s="1"/>
      <c r="K65" s="1"/>
      <c r="L65" s="1"/>
      <c r="N65" s="25"/>
      <c r="O65" s="1"/>
      <c r="Q65" s="3"/>
      <c r="R65" s="3"/>
      <c r="T65" s="3"/>
      <c r="U65" s="1"/>
      <c r="V65" s="1"/>
      <c r="W65" s="1"/>
      <c r="X65" s="1"/>
      <c r="Z65" s="1"/>
      <c r="AI65" s="1"/>
      <c r="AJ65" s="1"/>
      <c r="BV65" s="1"/>
      <c r="CC65" s="1"/>
      <c r="CE65" s="1"/>
      <c r="CF65" s="1"/>
      <c r="CI65" s="1"/>
    </row>
    <row r="66" spans="1:87" x14ac:dyDescent="0.25">
      <c r="A66"/>
      <c r="B66"/>
      <c r="D66" s="1"/>
      <c r="F66" s="1"/>
      <c r="G66" s="1"/>
      <c r="H66" s="1"/>
      <c r="I66" s="1"/>
      <c r="J66" s="1"/>
      <c r="K66" s="1"/>
      <c r="L66" s="1"/>
      <c r="N66" s="25"/>
      <c r="O66" s="1"/>
      <c r="Q66" s="3"/>
      <c r="R66" s="3"/>
      <c r="T66" s="3"/>
      <c r="U66" s="1"/>
      <c r="V66" s="1"/>
      <c r="W66" s="1"/>
      <c r="X66" s="1"/>
      <c r="Z66" s="1"/>
      <c r="AI66" s="1"/>
      <c r="AJ66" s="1"/>
      <c r="BV66" s="1"/>
      <c r="CC66" s="1"/>
      <c r="CE66" s="1"/>
      <c r="CF66" s="1"/>
      <c r="CI66" s="1"/>
    </row>
    <row r="67" spans="1:87" x14ac:dyDescent="0.25">
      <c r="A67"/>
      <c r="B67"/>
      <c r="D67" s="1"/>
      <c r="F67" s="1"/>
      <c r="G67" s="1"/>
      <c r="H67" s="1"/>
      <c r="I67" s="1"/>
      <c r="J67" s="1"/>
      <c r="K67" s="1"/>
      <c r="L67" s="1"/>
      <c r="N67" s="25"/>
      <c r="O67" s="1"/>
      <c r="Q67" s="3"/>
      <c r="R67" s="3"/>
      <c r="T67" s="3"/>
      <c r="U67" s="1"/>
      <c r="V67" s="1"/>
      <c r="W67" s="1"/>
      <c r="X67" s="1"/>
      <c r="Z67" s="1"/>
      <c r="AI67" s="1"/>
      <c r="AJ67" s="1"/>
      <c r="BV67" s="1"/>
      <c r="CC67" s="1"/>
      <c r="CE67" s="1"/>
      <c r="CF67" s="1"/>
      <c r="CI67" s="1"/>
    </row>
    <row r="68" spans="1:87" x14ac:dyDescent="0.25">
      <c r="A68"/>
      <c r="B68"/>
      <c r="D68" s="1"/>
      <c r="F68" s="1"/>
      <c r="G68" s="1"/>
      <c r="H68" s="1"/>
      <c r="I68" s="1"/>
      <c r="J68" s="1"/>
      <c r="K68" s="1"/>
      <c r="L68" s="1"/>
      <c r="N68" s="25"/>
      <c r="O68" s="1"/>
      <c r="Q68" s="3"/>
      <c r="R68" s="3"/>
      <c r="T68" s="3"/>
      <c r="U68" s="1"/>
      <c r="V68" s="1"/>
      <c r="W68" s="1"/>
      <c r="X68" s="1"/>
      <c r="AI68" s="1"/>
      <c r="AJ68" s="1"/>
      <c r="BV68" s="1"/>
      <c r="CC68" s="1"/>
      <c r="CE68" s="1"/>
      <c r="CF68" s="1"/>
      <c r="CI68" s="1"/>
    </row>
    <row r="69" spans="1:87" x14ac:dyDescent="0.25">
      <c r="A69"/>
      <c r="B69"/>
      <c r="D69" s="1"/>
      <c r="F69" s="1"/>
      <c r="G69" s="1"/>
      <c r="H69" s="1"/>
      <c r="I69" s="1"/>
      <c r="J69" s="1"/>
      <c r="K69" s="1"/>
      <c r="L69" s="1"/>
      <c r="N69" s="25"/>
      <c r="O69" s="1"/>
      <c r="Q69" s="3"/>
      <c r="R69" s="3"/>
      <c r="T69" s="3"/>
      <c r="U69" s="1"/>
      <c r="V69" s="1"/>
      <c r="W69" s="1"/>
      <c r="X69" s="1"/>
      <c r="AI69" s="1"/>
      <c r="AJ69" s="1"/>
      <c r="BV69" s="1"/>
      <c r="CC69" s="1"/>
      <c r="CE69" s="1"/>
      <c r="CF69" s="1"/>
      <c r="CI69" s="1"/>
    </row>
    <row r="70" spans="1:87" x14ac:dyDescent="0.25">
      <c r="A70"/>
      <c r="B70"/>
      <c r="D70" s="1"/>
      <c r="F70" s="1"/>
      <c r="G70" s="1"/>
      <c r="H70" s="1"/>
      <c r="I70" s="1"/>
      <c r="J70" s="1"/>
      <c r="K70" s="1"/>
      <c r="L70" s="1"/>
      <c r="N70" s="25"/>
      <c r="O70" s="1"/>
      <c r="Q70" s="3"/>
      <c r="R70" s="3"/>
      <c r="T70" s="3"/>
      <c r="U70" s="1"/>
      <c r="V70" s="1"/>
      <c r="W70" s="1"/>
      <c r="X70" s="1"/>
      <c r="AI70" s="1"/>
      <c r="AJ70" s="1"/>
      <c r="BV70" s="1"/>
      <c r="CC70" s="1"/>
      <c r="CE70" s="1"/>
      <c r="CF70" s="1"/>
      <c r="CI70" s="1"/>
    </row>
    <row r="71" spans="1:87" x14ac:dyDescent="0.25">
      <c r="A71"/>
      <c r="B71"/>
      <c r="D71" s="1"/>
      <c r="F71" s="1"/>
      <c r="G71" s="1"/>
      <c r="H71" s="1"/>
      <c r="I71" s="1"/>
      <c r="J71" s="1"/>
      <c r="K71" s="1"/>
      <c r="L71" s="1"/>
      <c r="N71" s="25"/>
      <c r="O71" s="1"/>
      <c r="P71" s="1"/>
      <c r="Q71" s="1"/>
      <c r="R71" s="1"/>
      <c r="S71" s="1"/>
      <c r="T71" s="2"/>
      <c r="U71" s="1"/>
      <c r="V71" s="1"/>
      <c r="W71" s="1"/>
      <c r="X71" s="1"/>
      <c r="AI71" s="1"/>
      <c r="AJ71" s="1"/>
      <c r="BV71" s="1"/>
      <c r="CC71" s="1"/>
      <c r="CE71" s="1"/>
      <c r="CF71" s="1"/>
      <c r="CI71" s="1"/>
    </row>
    <row r="72" spans="1:87" x14ac:dyDescent="0.25">
      <c r="A72"/>
      <c r="B72"/>
      <c r="D72" s="1"/>
      <c r="F72" s="1"/>
      <c r="G72" s="1"/>
      <c r="H72" s="1"/>
      <c r="I72" s="1"/>
      <c r="J72" s="1"/>
      <c r="K72" s="1"/>
      <c r="L72" s="1"/>
      <c r="N72" s="25"/>
      <c r="O72" s="1"/>
      <c r="P72" s="1"/>
      <c r="Q72" s="1"/>
      <c r="R72" s="1"/>
      <c r="S72" s="1"/>
      <c r="T72" s="2"/>
      <c r="U72" s="1"/>
      <c r="V72" s="1"/>
      <c r="W72" s="1"/>
      <c r="X72" s="1"/>
      <c r="AI72" s="1"/>
      <c r="AJ72" s="1"/>
      <c r="BV72" s="1"/>
      <c r="CC72" s="1"/>
      <c r="CE72" s="1"/>
      <c r="CF72" s="1"/>
      <c r="CI72" s="1"/>
    </row>
    <row r="73" spans="1:87" x14ac:dyDescent="0.25">
      <c r="A73"/>
      <c r="B73"/>
      <c r="D73" s="1"/>
      <c r="F73" s="1"/>
      <c r="G73" s="1"/>
      <c r="H73" s="1"/>
      <c r="I73" s="1"/>
      <c r="J73" s="1"/>
      <c r="K73" s="1"/>
      <c r="L73" s="1"/>
      <c r="N73" s="25"/>
      <c r="O73" s="1"/>
      <c r="P73" s="1"/>
      <c r="Q73" s="1"/>
      <c r="R73" s="1"/>
      <c r="S73" s="1"/>
      <c r="T73" s="2"/>
      <c r="U73" s="1"/>
      <c r="V73" s="1"/>
      <c r="W73" s="1"/>
      <c r="X73" s="1"/>
      <c r="AI73" s="1"/>
      <c r="AJ73" s="1"/>
      <c r="BV73" s="1"/>
      <c r="CC73" s="1"/>
      <c r="CE73" s="1"/>
      <c r="CF73" s="1"/>
      <c r="CI73" s="1"/>
    </row>
    <row r="74" spans="1:87" x14ac:dyDescent="0.25">
      <c r="A74"/>
      <c r="B74"/>
      <c r="D74" s="1"/>
      <c r="F74" s="1"/>
      <c r="G74" s="1"/>
      <c r="H74" s="1"/>
      <c r="I74" s="1"/>
      <c r="J74" s="1"/>
      <c r="K74" s="1"/>
      <c r="L74" s="1"/>
      <c r="N74" s="25"/>
      <c r="O74" s="1"/>
      <c r="P74" s="1"/>
      <c r="Q74" s="1"/>
      <c r="R74" s="1"/>
      <c r="S74" s="1"/>
      <c r="T74" s="2"/>
      <c r="U74" s="1"/>
      <c r="V74" s="1"/>
      <c r="W74" s="1"/>
      <c r="X74" s="1"/>
      <c r="AI74" s="1"/>
      <c r="AJ74" s="1"/>
      <c r="BV74" s="1"/>
      <c r="CC74" s="1"/>
      <c r="CE74" s="1"/>
      <c r="CF74" s="1"/>
      <c r="CI74" s="1"/>
    </row>
    <row r="75" spans="1:87" x14ac:dyDescent="0.25">
      <c r="A75"/>
      <c r="B75"/>
      <c r="D75" s="1"/>
      <c r="F75" s="1"/>
      <c r="G75" s="1"/>
      <c r="H75" s="1"/>
      <c r="I75" s="1"/>
      <c r="J75" s="1"/>
      <c r="K75" s="1"/>
      <c r="L75" s="1"/>
      <c r="N75" s="25"/>
      <c r="O75" s="1"/>
      <c r="P75" s="1"/>
      <c r="Q75" s="1"/>
      <c r="R75" s="1"/>
      <c r="S75" s="1"/>
      <c r="T75" s="2"/>
      <c r="U75" s="1"/>
      <c r="V75" s="1"/>
      <c r="W75" s="1"/>
      <c r="X75" s="1"/>
      <c r="AI75" s="1"/>
      <c r="AJ75" s="1"/>
      <c r="BV75" s="1"/>
      <c r="CC75" s="1"/>
      <c r="CE75" s="1"/>
      <c r="CF75" s="1"/>
      <c r="CI75" s="1"/>
    </row>
    <row r="76" spans="1:87" x14ac:dyDescent="0.25">
      <c r="B76"/>
      <c r="C76" s="7"/>
      <c r="D76" s="7"/>
      <c r="E76" s="7"/>
      <c r="J76" s="25"/>
      <c r="K76" s="25"/>
      <c r="L76" s="25"/>
      <c r="N76" s="25"/>
      <c r="O76" s="1"/>
      <c r="P76" s="1"/>
      <c r="Q76" s="1"/>
      <c r="R76" s="1"/>
      <c r="S76" s="1"/>
      <c r="T76" s="2"/>
      <c r="U76" s="1"/>
      <c r="V76" s="1"/>
      <c r="W76" s="1"/>
      <c r="X76" s="1"/>
      <c r="AI76" s="1"/>
      <c r="AJ76" s="1"/>
      <c r="BV76" s="1"/>
      <c r="CC76" s="1"/>
      <c r="CE76" s="1"/>
      <c r="CF76" s="1"/>
      <c r="CI76" s="1"/>
    </row>
    <row r="77" spans="1:87" x14ac:dyDescent="0.25">
      <c r="A77"/>
      <c r="B77"/>
      <c r="C77" s="7"/>
      <c r="D77" s="7"/>
      <c r="E77" s="7"/>
      <c r="J77" s="25"/>
      <c r="K77" s="25"/>
      <c r="L77" s="25"/>
      <c r="N77" s="25"/>
      <c r="O77" s="1"/>
      <c r="P77" s="1"/>
      <c r="Q77" s="1"/>
      <c r="R77" s="1"/>
      <c r="S77" s="1"/>
      <c r="T77" s="2"/>
      <c r="U77" s="1"/>
      <c r="V77" s="1"/>
      <c r="W77" s="1"/>
      <c r="X77" s="1"/>
      <c r="AI77" s="1"/>
      <c r="AJ77" s="1"/>
      <c r="BV77" s="1"/>
      <c r="CC77" s="1"/>
      <c r="CE77" s="1"/>
      <c r="CF77" s="1"/>
      <c r="CI77" s="1"/>
    </row>
    <row r="78" spans="1:87" x14ac:dyDescent="0.25">
      <c r="A78"/>
      <c r="B78"/>
      <c r="C78" s="7"/>
      <c r="D78" s="7"/>
      <c r="E78" s="7"/>
      <c r="J78" s="25"/>
      <c r="K78" s="25"/>
      <c r="L78" s="25"/>
      <c r="N78" s="25"/>
      <c r="O78" s="1"/>
      <c r="P78" s="1"/>
      <c r="Q78" s="1"/>
      <c r="R78" s="1"/>
      <c r="S78" s="1"/>
      <c r="T78" s="2"/>
      <c r="U78" s="1"/>
      <c r="V78" s="1"/>
      <c r="W78" s="1"/>
      <c r="X78" s="1"/>
      <c r="AI78" s="1"/>
      <c r="AJ78" s="1"/>
      <c r="BV78" s="1"/>
      <c r="CC78" s="1"/>
      <c r="CE78" s="1"/>
      <c r="CF78" s="1"/>
      <c r="CI78" s="1"/>
    </row>
    <row r="79" spans="1:87" x14ac:dyDescent="0.25">
      <c r="A79"/>
      <c r="B79"/>
      <c r="C79" s="7"/>
      <c r="D79" s="7"/>
      <c r="E79" s="7"/>
      <c r="J79" s="25"/>
      <c r="K79" s="25"/>
      <c r="L79" s="25"/>
      <c r="N79" s="25"/>
      <c r="O79" s="1"/>
      <c r="P79" s="1"/>
      <c r="Q79" s="1"/>
      <c r="R79" s="1"/>
      <c r="S79" s="1"/>
      <c r="T79" s="2"/>
      <c r="U79" s="1"/>
      <c r="V79" s="1"/>
      <c r="W79" s="1"/>
      <c r="X79" s="1"/>
      <c r="AI79" s="1"/>
      <c r="AJ79" s="1"/>
      <c r="BV79" s="1"/>
      <c r="CC79" s="1"/>
      <c r="CE79" s="1"/>
      <c r="CF79" s="1"/>
      <c r="CI79" s="1"/>
    </row>
    <row r="80" spans="1:87" x14ac:dyDescent="0.25">
      <c r="A80"/>
      <c r="C80" s="7"/>
      <c r="D80" s="7"/>
      <c r="E80" s="7"/>
      <c r="J80" s="25"/>
      <c r="K80" s="25"/>
      <c r="L80" s="25"/>
      <c r="N80" s="25"/>
      <c r="O80" s="1"/>
      <c r="P80" s="1"/>
      <c r="Q80" s="1"/>
      <c r="R80" s="1"/>
      <c r="S80" s="1"/>
      <c r="T80" s="2"/>
      <c r="U80" s="1"/>
      <c r="V80" s="1"/>
      <c r="W80" s="1"/>
      <c r="X80" s="1"/>
      <c r="AI80" s="1"/>
      <c r="AJ80" s="1"/>
      <c r="BV80" s="1"/>
      <c r="CC80" s="1"/>
      <c r="CE80" s="1"/>
      <c r="CF80" s="1"/>
      <c r="CI80" s="1"/>
    </row>
    <row r="81" spans="1:87" x14ac:dyDescent="0.25">
      <c r="A81"/>
      <c r="C81" s="7"/>
      <c r="D81" s="7"/>
      <c r="E81" s="7"/>
      <c r="J81" s="25"/>
      <c r="K81" s="25"/>
      <c r="L81" s="25"/>
      <c r="N81" s="25"/>
      <c r="O81" s="1"/>
      <c r="P81" s="1"/>
      <c r="Q81" s="1"/>
      <c r="R81" s="1"/>
      <c r="S81" s="1"/>
      <c r="T81" s="2"/>
      <c r="U81" s="1"/>
      <c r="V81" s="1"/>
      <c r="W81" s="1"/>
      <c r="X81" s="1"/>
      <c r="AI81" s="1"/>
      <c r="AJ81" s="1"/>
      <c r="BV81" s="1"/>
      <c r="CC81" s="1"/>
      <c r="CE81" s="1"/>
      <c r="CF81" s="1"/>
      <c r="CI81" s="1"/>
    </row>
    <row r="82" spans="1:87" x14ac:dyDescent="0.25">
      <c r="C82" s="7"/>
      <c r="D82" s="7"/>
      <c r="E82" s="7"/>
      <c r="J82" s="25"/>
      <c r="K82" s="25"/>
      <c r="L82" s="25"/>
      <c r="N82" s="25"/>
      <c r="O82" s="1"/>
      <c r="P82" s="1"/>
      <c r="Q82" s="1"/>
      <c r="R82" s="1"/>
      <c r="S82" s="1"/>
      <c r="T82" s="2"/>
      <c r="U82" s="1"/>
      <c r="V82" s="1"/>
      <c r="W82" s="1"/>
      <c r="X82" s="1"/>
      <c r="AI82" s="1"/>
      <c r="AJ82" s="1"/>
      <c r="BV82" s="1"/>
      <c r="CC82" s="1"/>
      <c r="CE82" s="1"/>
      <c r="CF82" s="1"/>
      <c r="CI82" s="1"/>
    </row>
    <row r="83" spans="1:87" x14ac:dyDescent="0.25">
      <c r="A83" s="2"/>
      <c r="B83" s="2"/>
      <c r="C83" s="7"/>
      <c r="D83" s="7"/>
      <c r="E83" s="7"/>
      <c r="N83" s="25"/>
      <c r="O83" s="1"/>
      <c r="P83" s="1"/>
      <c r="Q83" s="1"/>
      <c r="R83" s="1"/>
      <c r="S83" s="1"/>
      <c r="T83" s="2"/>
      <c r="U83" s="1"/>
      <c r="V83" s="1"/>
      <c r="W83" s="1"/>
      <c r="X83" s="1"/>
      <c r="AI83" s="1"/>
      <c r="AJ83" s="1"/>
      <c r="BV83" s="1"/>
      <c r="CC83" s="1"/>
      <c r="CE83" s="1"/>
      <c r="CF83" s="1"/>
      <c r="CI83" s="1"/>
    </row>
    <row r="84" spans="1:87" x14ac:dyDescent="0.25">
      <c r="A84" s="2"/>
      <c r="B84" s="2"/>
      <c r="C84" s="7"/>
      <c r="D84" s="7"/>
      <c r="E84" s="7"/>
      <c r="N84" s="25"/>
      <c r="O84" s="1"/>
      <c r="P84" s="1"/>
      <c r="Q84" s="1"/>
      <c r="R84" s="1"/>
      <c r="S84" s="1"/>
      <c r="T84" s="2"/>
      <c r="U84" s="1"/>
      <c r="V84" s="1"/>
      <c r="W84" s="1"/>
      <c r="X84" s="1"/>
      <c r="AI84" s="1"/>
      <c r="AJ84" s="1"/>
      <c r="BV84" s="1"/>
      <c r="CC84" s="1"/>
      <c r="CE84" s="1"/>
      <c r="CF84" s="1"/>
      <c r="CI84" s="1"/>
    </row>
    <row r="85" spans="1:87" x14ac:dyDescent="0.25">
      <c r="A85" s="2"/>
      <c r="B85" s="2"/>
      <c r="C85" s="7"/>
      <c r="D85" s="7"/>
      <c r="E85" s="7"/>
      <c r="N85" s="25"/>
      <c r="O85" s="1"/>
      <c r="P85" s="1"/>
      <c r="Q85" s="1"/>
      <c r="R85" s="1"/>
      <c r="S85" s="1"/>
      <c r="T85" s="2"/>
      <c r="U85" s="1"/>
      <c r="V85" s="1"/>
      <c r="W85" s="1"/>
      <c r="X85" s="1"/>
      <c r="AI85" s="1"/>
      <c r="AJ85" s="1"/>
      <c r="BV85" s="1"/>
      <c r="CC85" s="1"/>
      <c r="CE85" s="1"/>
      <c r="CF85" s="1"/>
      <c r="CI85" s="1"/>
    </row>
    <row r="86" spans="1:87" x14ac:dyDescent="0.25">
      <c r="A86" s="2"/>
      <c r="B86" s="2"/>
      <c r="C86" s="7"/>
      <c r="D86" s="7"/>
      <c r="E86" s="7"/>
      <c r="N86" s="25"/>
      <c r="O86" s="1"/>
      <c r="P86" s="1"/>
      <c r="Q86" s="1"/>
      <c r="R86" s="1"/>
      <c r="S86" s="1"/>
      <c r="T86" s="2"/>
      <c r="U86" s="1"/>
      <c r="V86" s="1"/>
      <c r="W86" s="1"/>
      <c r="X86" s="1"/>
      <c r="AI86" s="1"/>
      <c r="AJ86" s="1"/>
      <c r="BV86" s="1"/>
      <c r="CC86" s="1"/>
      <c r="CE86" s="1"/>
      <c r="CF86" s="1"/>
      <c r="CI86" s="1"/>
    </row>
    <row r="87" spans="1:87" x14ac:dyDescent="0.25">
      <c r="A87" s="2"/>
      <c r="B87" s="2"/>
      <c r="C87" s="7"/>
      <c r="D87" s="7"/>
      <c r="E87" s="7"/>
      <c r="N87" s="25"/>
      <c r="O87" s="1"/>
      <c r="P87" s="1"/>
      <c r="Q87" s="1"/>
      <c r="R87" s="1"/>
      <c r="S87" s="1"/>
      <c r="T87" s="2"/>
      <c r="U87" s="1"/>
      <c r="V87" s="1"/>
      <c r="W87" s="1"/>
      <c r="X87" s="1"/>
      <c r="AI87" s="1"/>
      <c r="AJ87" s="1"/>
      <c r="BV87" s="1"/>
      <c r="CC87" s="1"/>
      <c r="CE87" s="1"/>
      <c r="CF87" s="1"/>
      <c r="CI87" s="1"/>
    </row>
    <row r="88" spans="1:87" x14ac:dyDescent="0.25">
      <c r="A88" s="2"/>
      <c r="B88" s="2"/>
      <c r="C88" s="7"/>
      <c r="D88" s="7"/>
      <c r="E88" s="7"/>
      <c r="N88" s="25"/>
      <c r="O88" s="1"/>
      <c r="P88" s="1"/>
      <c r="Q88" s="1"/>
      <c r="R88" s="1"/>
      <c r="S88" s="1"/>
      <c r="T88" s="2"/>
      <c r="U88" s="1"/>
      <c r="V88" s="1"/>
      <c r="W88" s="1"/>
      <c r="X88" s="1"/>
      <c r="AI88" s="1"/>
      <c r="AJ88" s="1"/>
      <c r="BV88" s="1"/>
      <c r="CC88" s="1"/>
      <c r="CE88" s="1"/>
      <c r="CF88" s="1"/>
      <c r="CI88" s="1"/>
    </row>
    <row r="89" spans="1:87" x14ac:dyDescent="0.25">
      <c r="A89" s="2"/>
      <c r="B89" s="2"/>
      <c r="C89" s="7"/>
      <c r="D89" s="7"/>
      <c r="E89" s="7"/>
      <c r="N89" s="25"/>
      <c r="O89" s="1"/>
      <c r="P89" s="1"/>
      <c r="Q89" s="1"/>
      <c r="R89" s="1"/>
      <c r="S89" s="1"/>
      <c r="T89" s="2"/>
      <c r="U89" s="1"/>
      <c r="V89" s="1"/>
      <c r="W89" s="1"/>
      <c r="X89" s="1"/>
      <c r="AI89" s="1"/>
      <c r="AJ89" s="1"/>
      <c r="BV89" s="1"/>
      <c r="CC89" s="1"/>
      <c r="CE89" s="1"/>
      <c r="CF89" s="1"/>
      <c r="CI89" s="1"/>
    </row>
    <row r="90" spans="1:87" x14ac:dyDescent="0.25">
      <c r="N90" s="25"/>
      <c r="CC90" s="1"/>
      <c r="CE90" s="1"/>
      <c r="CF90" s="1"/>
    </row>
    <row r="91" spans="1:87" x14ac:dyDescent="0.25">
      <c r="N91" s="25"/>
      <c r="CC91" s="1"/>
      <c r="CE91" s="1"/>
      <c r="CF91" s="1"/>
    </row>
    <row r="92" spans="1:87" x14ac:dyDescent="0.25">
      <c r="N92" s="25"/>
      <c r="CC92" s="1"/>
      <c r="CE92" s="1"/>
      <c r="CF92" s="1"/>
    </row>
    <row r="93" spans="1:87" x14ac:dyDescent="0.25">
      <c r="N93" s="25"/>
      <c r="CC93" s="1"/>
      <c r="CE93" s="1"/>
      <c r="CF93" s="1"/>
    </row>
    <row r="94" spans="1:87" x14ac:dyDescent="0.25">
      <c r="N94" s="25"/>
      <c r="CC94" s="1"/>
      <c r="CE94" s="1"/>
      <c r="CF94" s="1"/>
    </row>
    <row r="95" spans="1:87" x14ac:dyDescent="0.25">
      <c r="N95" s="25"/>
      <c r="CC95" s="1"/>
      <c r="CE95" s="1"/>
      <c r="CF95" s="1"/>
    </row>
    <row r="96" spans="1:87" x14ac:dyDescent="0.25">
      <c r="N96" s="25"/>
      <c r="CC96" s="1"/>
      <c r="CE96" s="1"/>
      <c r="CF96" s="1"/>
    </row>
    <row r="97" spans="14:84" x14ac:dyDescent="0.25">
      <c r="N97" s="25"/>
      <c r="CC97" s="1"/>
      <c r="CE97" s="1"/>
      <c r="CF97" s="1"/>
    </row>
    <row r="98" spans="14:84" x14ac:dyDescent="0.25">
      <c r="N98" s="25"/>
      <c r="CC98" s="1"/>
      <c r="CE98" s="1"/>
      <c r="CF98" s="1"/>
    </row>
    <row r="99" spans="14:84" x14ac:dyDescent="0.25">
      <c r="N99" s="25"/>
      <c r="CC99" s="1"/>
      <c r="CE99" s="1"/>
      <c r="CF99" s="1"/>
    </row>
    <row r="100" spans="14:84" x14ac:dyDescent="0.25">
      <c r="N100" s="25"/>
      <c r="CC100" s="1"/>
      <c r="CE100" s="1"/>
      <c r="CF100" s="1"/>
    </row>
    <row r="101" spans="14:84" x14ac:dyDescent="0.25">
      <c r="N101" s="25"/>
      <c r="CC101" s="1"/>
      <c r="CE101" s="1"/>
      <c r="CF101" s="1"/>
    </row>
    <row r="102" spans="14:84" x14ac:dyDescent="0.25">
      <c r="N102" s="25"/>
      <c r="CC102" s="1"/>
      <c r="CE102" s="1"/>
      <c r="CF102" s="1"/>
    </row>
    <row r="103" spans="14:84" x14ac:dyDescent="0.25">
      <c r="N103" s="25"/>
      <c r="CC103" s="1"/>
      <c r="CE103" s="1"/>
      <c r="CF103" s="1"/>
    </row>
    <row r="104" spans="14:84" x14ac:dyDescent="0.25">
      <c r="N104" s="25"/>
      <c r="CC104" s="1"/>
      <c r="CE104" s="1"/>
      <c r="CF104" s="1"/>
    </row>
    <row r="105" spans="14:84" x14ac:dyDescent="0.25">
      <c r="N105" s="25"/>
      <c r="CC105" s="1"/>
      <c r="CE105" s="1"/>
      <c r="CF105" s="1"/>
    </row>
    <row r="106" spans="14:84" x14ac:dyDescent="0.25">
      <c r="N106" s="25"/>
      <c r="CC106" s="1"/>
      <c r="CE106" s="1"/>
      <c r="CF106" s="1"/>
    </row>
    <row r="107" spans="14:84" x14ac:dyDescent="0.25">
      <c r="N107" s="25"/>
      <c r="CC107" s="1"/>
      <c r="CE107" s="1"/>
      <c r="CF107" s="1"/>
    </row>
    <row r="108" spans="14:84" x14ac:dyDescent="0.25">
      <c r="N108" s="25"/>
      <c r="CC108" s="1"/>
      <c r="CE108" s="1"/>
      <c r="CF108" s="1"/>
    </row>
    <row r="109" spans="14:84" x14ac:dyDescent="0.25">
      <c r="N109" s="25"/>
      <c r="CC109" s="1"/>
      <c r="CE109" s="1"/>
      <c r="CF109" s="1"/>
    </row>
    <row r="110" spans="14:84" x14ac:dyDescent="0.25">
      <c r="N110" s="25"/>
      <c r="CC110" s="1"/>
      <c r="CE110" s="1"/>
      <c r="CF110" s="1"/>
    </row>
    <row r="111" spans="14:84" x14ac:dyDescent="0.25">
      <c r="N111" s="25"/>
      <c r="CC111" s="1"/>
      <c r="CE111" s="1"/>
      <c r="CF111" s="1"/>
    </row>
    <row r="112" spans="14:84" x14ac:dyDescent="0.25">
      <c r="N112" s="25"/>
      <c r="CC112" s="1"/>
      <c r="CE112" s="1"/>
      <c r="CF112" s="1"/>
    </row>
    <row r="113" spans="14:84" x14ac:dyDescent="0.25">
      <c r="N113" s="25"/>
      <c r="CC113" s="1"/>
      <c r="CE113" s="1"/>
      <c r="CF113" s="1"/>
    </row>
    <row r="114" spans="14:84" x14ac:dyDescent="0.25">
      <c r="N114" s="25"/>
      <c r="CC114" s="1"/>
      <c r="CE114" s="1"/>
      <c r="CF114" s="1"/>
    </row>
    <row r="115" spans="14:84" x14ac:dyDescent="0.25">
      <c r="N115" s="25"/>
      <c r="CC115" s="1"/>
      <c r="CE115" s="1"/>
      <c r="CF115" s="1"/>
    </row>
    <row r="116" spans="14:84" x14ac:dyDescent="0.25">
      <c r="N116" s="25"/>
      <c r="CC116" s="1"/>
      <c r="CE116" s="1"/>
      <c r="CF116" s="1"/>
    </row>
    <row r="117" spans="14:84" x14ac:dyDescent="0.25">
      <c r="N117" s="25"/>
      <c r="CC117" s="1"/>
      <c r="CE117" s="1"/>
      <c r="CF117" s="1"/>
    </row>
    <row r="118" spans="14:84" x14ac:dyDescent="0.25">
      <c r="N118" s="25"/>
      <c r="CC118" s="1"/>
      <c r="CE118" s="1"/>
      <c r="CF118" s="1"/>
    </row>
    <row r="119" spans="14:84" x14ac:dyDescent="0.25">
      <c r="N119" s="25"/>
      <c r="CC119" s="1"/>
      <c r="CE119" s="1"/>
      <c r="CF119" s="1"/>
    </row>
    <row r="120" spans="14:84" x14ac:dyDescent="0.25">
      <c r="N120" s="25"/>
      <c r="CC120" s="1"/>
      <c r="CE120" s="1"/>
      <c r="CF120" s="1"/>
    </row>
    <row r="121" spans="14:84" x14ac:dyDescent="0.25">
      <c r="N121" s="25"/>
      <c r="CC121" s="1"/>
      <c r="CE121" s="1"/>
      <c r="CF121" s="1"/>
    </row>
    <row r="122" spans="14:84" x14ac:dyDescent="0.25">
      <c r="N122" s="25"/>
      <c r="CC122" s="1"/>
      <c r="CE122" s="1"/>
      <c r="CF122" s="1"/>
    </row>
    <row r="123" spans="14:84" x14ac:dyDescent="0.25">
      <c r="N123" s="25"/>
      <c r="CC123" s="1"/>
      <c r="CE123" s="1"/>
      <c r="CF123" s="1"/>
    </row>
    <row r="124" spans="14:84" x14ac:dyDescent="0.25">
      <c r="N124" s="25"/>
      <c r="CC124" s="1"/>
      <c r="CE124" s="1"/>
      <c r="CF124" s="1"/>
    </row>
    <row r="125" spans="14:84" x14ac:dyDescent="0.25">
      <c r="N125" s="25"/>
      <c r="CC125" s="1"/>
      <c r="CE125" s="1"/>
      <c r="CF125" s="1"/>
    </row>
    <row r="126" spans="14:84" x14ac:dyDescent="0.25">
      <c r="N126" s="25"/>
      <c r="CC126" s="1"/>
      <c r="CE126" s="1"/>
      <c r="CF126" s="1"/>
    </row>
    <row r="127" spans="14:84" x14ac:dyDescent="0.25">
      <c r="N127" s="25"/>
      <c r="CC127" s="1"/>
      <c r="CE127" s="1"/>
      <c r="CF127" s="1"/>
    </row>
    <row r="128" spans="14:84" x14ac:dyDescent="0.25">
      <c r="N128" s="25"/>
      <c r="CC128" s="1"/>
      <c r="CE128" s="1"/>
      <c r="CF128" s="1"/>
    </row>
    <row r="129" spans="14:84" x14ac:dyDescent="0.25">
      <c r="N129" s="25"/>
      <c r="CC129" s="1"/>
      <c r="CE129" s="1"/>
      <c r="CF129" s="1"/>
    </row>
    <row r="130" spans="14:84" x14ac:dyDescent="0.25">
      <c r="N130" s="25"/>
      <c r="CC130" s="1"/>
      <c r="CE130" s="1"/>
      <c r="CF130" s="1"/>
    </row>
    <row r="131" spans="14:84" x14ac:dyDescent="0.25">
      <c r="N131" s="25"/>
      <c r="CC131" s="1"/>
      <c r="CE131" s="1"/>
      <c r="CF131" s="1"/>
    </row>
    <row r="132" spans="14:84" x14ac:dyDescent="0.25">
      <c r="N132" s="25"/>
      <c r="CC132" s="1"/>
      <c r="CE132" s="1"/>
      <c r="CF132" s="1"/>
    </row>
    <row r="133" spans="14:84" x14ac:dyDescent="0.25">
      <c r="N133" s="25"/>
      <c r="CC133" s="1"/>
      <c r="CE133" s="1"/>
      <c r="CF133" s="1"/>
    </row>
    <row r="134" spans="14:84" x14ac:dyDescent="0.25">
      <c r="N134" s="25"/>
      <c r="CC134" s="1"/>
      <c r="CE134" s="1"/>
      <c r="CF134" s="1"/>
    </row>
    <row r="135" spans="14:84" x14ac:dyDescent="0.25">
      <c r="N135" s="25"/>
      <c r="CC135" s="1"/>
      <c r="CE135" s="1"/>
      <c r="CF135" s="1"/>
    </row>
    <row r="136" spans="14:84" x14ac:dyDescent="0.25">
      <c r="N136" s="25"/>
      <c r="CC136" s="1"/>
      <c r="CE136" s="1"/>
      <c r="CF136" s="1"/>
    </row>
    <row r="137" spans="14:84" x14ac:dyDescent="0.25">
      <c r="N137" s="25"/>
      <c r="CC137" s="1"/>
      <c r="CE137" s="1"/>
      <c r="CF137" s="1"/>
    </row>
    <row r="138" spans="14:84" x14ac:dyDescent="0.25">
      <c r="N138" s="25"/>
      <c r="CC138" s="1"/>
      <c r="CE138" s="1"/>
      <c r="CF138" s="1"/>
    </row>
    <row r="139" spans="14:84" x14ac:dyDescent="0.25">
      <c r="N139" s="25"/>
      <c r="CC139" s="1"/>
      <c r="CE139" s="1"/>
      <c r="CF139" s="1"/>
    </row>
    <row r="140" spans="14:84" x14ac:dyDescent="0.25">
      <c r="N140" s="25"/>
      <c r="CC140" s="1"/>
      <c r="CE140" s="1"/>
      <c r="CF140" s="1"/>
    </row>
    <row r="141" spans="14:84" x14ac:dyDescent="0.25">
      <c r="N141" s="25"/>
      <c r="CC141" s="1"/>
      <c r="CE141" s="1"/>
      <c r="CF141" s="1"/>
    </row>
    <row r="142" spans="14:84" x14ac:dyDescent="0.25">
      <c r="N142" s="25"/>
      <c r="CC142" s="1"/>
      <c r="CE142" s="1"/>
      <c r="CF142" s="1"/>
    </row>
    <row r="143" spans="14:84" x14ac:dyDescent="0.25">
      <c r="N143" s="25"/>
      <c r="CC143" s="1"/>
      <c r="CE143" s="1"/>
      <c r="CF143" s="1"/>
    </row>
    <row r="144" spans="14:84" x14ac:dyDescent="0.25">
      <c r="N144" s="25"/>
      <c r="CC144" s="1"/>
      <c r="CE144" s="1"/>
      <c r="CF144" s="1"/>
    </row>
    <row r="145" spans="14:84" x14ac:dyDescent="0.25">
      <c r="N145" s="25"/>
      <c r="CC145" s="1"/>
      <c r="CE145" s="1"/>
      <c r="CF145" s="1"/>
    </row>
    <row r="146" spans="14:84" x14ac:dyDescent="0.25">
      <c r="N146" s="25"/>
      <c r="CC146" s="1"/>
      <c r="CE146" s="1"/>
      <c r="CF146" s="1"/>
    </row>
    <row r="147" spans="14:84" x14ac:dyDescent="0.25">
      <c r="N147" s="25"/>
      <c r="CC147" s="1"/>
      <c r="CE147" s="1"/>
      <c r="CF147" s="1"/>
    </row>
    <row r="148" spans="14:84" x14ac:dyDescent="0.25">
      <c r="N148" s="25"/>
      <c r="CC148" s="1"/>
      <c r="CE148" s="1"/>
      <c r="CF148" s="1"/>
    </row>
    <row r="149" spans="14:84" x14ac:dyDescent="0.25">
      <c r="N149" s="25"/>
      <c r="CC149" s="1"/>
      <c r="CE149" s="1"/>
      <c r="CF149" s="1"/>
    </row>
    <row r="150" spans="14:84" x14ac:dyDescent="0.25">
      <c r="N150" s="25"/>
      <c r="CC150" s="1"/>
      <c r="CE150" s="1"/>
      <c r="CF150" s="1"/>
    </row>
    <row r="151" spans="14:84" x14ac:dyDescent="0.25">
      <c r="N151" s="25"/>
      <c r="CC151" s="1"/>
      <c r="CE151" s="1"/>
      <c r="CF151" s="1"/>
    </row>
    <row r="152" spans="14:84" x14ac:dyDescent="0.25">
      <c r="N152" s="25"/>
      <c r="CC152" s="1"/>
      <c r="CE152" s="1"/>
      <c r="CF152" s="1"/>
    </row>
    <row r="153" spans="14:84" x14ac:dyDescent="0.25">
      <c r="N153" s="25"/>
      <c r="CC153" s="1"/>
      <c r="CE153" s="1"/>
      <c r="CF153" s="1"/>
    </row>
    <row r="154" spans="14:84" x14ac:dyDescent="0.25">
      <c r="N154" s="25"/>
      <c r="CC154" s="1"/>
      <c r="CE154" s="1"/>
      <c r="CF154" s="1"/>
    </row>
    <row r="155" spans="14:84" x14ac:dyDescent="0.25">
      <c r="N155" s="25"/>
      <c r="CC155" s="1"/>
      <c r="CE155" s="1"/>
      <c r="CF155" s="1"/>
    </row>
    <row r="156" spans="14:84" x14ac:dyDescent="0.25">
      <c r="N156" s="25"/>
      <c r="CC156" s="1"/>
      <c r="CE156" s="1"/>
      <c r="CF156" s="1"/>
    </row>
    <row r="157" spans="14:84" x14ac:dyDescent="0.25">
      <c r="N157" s="25"/>
      <c r="CC157" s="1"/>
      <c r="CE157" s="1"/>
      <c r="CF157" s="1"/>
    </row>
    <row r="158" spans="14:84" x14ac:dyDescent="0.25">
      <c r="N158" s="25"/>
      <c r="CC158" s="1"/>
      <c r="CE158" s="1"/>
      <c r="CF158" s="1"/>
    </row>
    <row r="159" spans="14:84" x14ac:dyDescent="0.25">
      <c r="N159" s="25"/>
      <c r="CC159" s="1"/>
      <c r="CE159" s="1"/>
      <c r="CF159" s="1"/>
    </row>
    <row r="160" spans="14:84" x14ac:dyDescent="0.25">
      <c r="N160" s="25"/>
      <c r="CC160" s="1"/>
      <c r="CE160" s="1"/>
      <c r="CF160" s="1"/>
    </row>
    <row r="161" spans="14:84" x14ac:dyDescent="0.25">
      <c r="N161" s="25"/>
      <c r="CC161" s="1"/>
      <c r="CE161" s="1"/>
      <c r="CF161" s="1"/>
    </row>
    <row r="162" spans="14:84" x14ac:dyDescent="0.25">
      <c r="N162" s="25"/>
      <c r="CC162" s="1"/>
      <c r="CE162" s="1"/>
      <c r="CF162" s="1"/>
    </row>
    <row r="163" spans="14:84" x14ac:dyDescent="0.25">
      <c r="N163" s="25"/>
      <c r="CC163" s="1"/>
      <c r="CE163" s="1"/>
      <c r="CF163" s="1"/>
    </row>
    <row r="164" spans="14:84" x14ac:dyDescent="0.25">
      <c r="N164" s="25"/>
      <c r="CC164" s="1"/>
      <c r="CE164" s="1"/>
      <c r="CF164" s="1"/>
    </row>
    <row r="165" spans="14:84" x14ac:dyDescent="0.25">
      <c r="N165" s="25"/>
      <c r="CC165" s="1"/>
      <c r="CE165" s="1"/>
      <c r="CF165" s="1"/>
    </row>
    <row r="166" spans="14:84" x14ac:dyDescent="0.25">
      <c r="N166" s="25"/>
      <c r="CC166" s="1"/>
      <c r="CE166" s="1"/>
      <c r="CF166" s="1"/>
    </row>
    <row r="167" spans="14:84" x14ac:dyDescent="0.25">
      <c r="N167" s="25"/>
      <c r="CC167" s="1"/>
      <c r="CE167" s="1"/>
      <c r="CF167" s="1"/>
    </row>
    <row r="168" spans="14:84" x14ac:dyDescent="0.25">
      <c r="N168" s="25"/>
      <c r="CC168" s="1"/>
      <c r="CE168" s="1"/>
      <c r="CF168" s="1"/>
    </row>
    <row r="169" spans="14:84" x14ac:dyDescent="0.25">
      <c r="N169" s="25"/>
      <c r="CC169" s="1"/>
      <c r="CE169" s="1"/>
      <c r="CF169" s="1"/>
    </row>
    <row r="170" spans="14:84" x14ac:dyDescent="0.25">
      <c r="N170" s="25"/>
      <c r="CC170" s="1"/>
      <c r="CE170" s="1"/>
      <c r="CF170" s="1"/>
    </row>
    <row r="171" spans="14:84" x14ac:dyDescent="0.25">
      <c r="N171" s="25"/>
      <c r="CC171" s="1"/>
      <c r="CE171" s="1"/>
      <c r="CF171" s="1"/>
    </row>
    <row r="172" spans="14:84" x14ac:dyDescent="0.25">
      <c r="N172" s="25"/>
      <c r="CC172" s="1"/>
      <c r="CE172" s="1"/>
      <c r="CF172" s="1"/>
    </row>
    <row r="173" spans="14:84" x14ac:dyDescent="0.25">
      <c r="N173" s="25"/>
      <c r="CC173" s="1"/>
      <c r="CE173" s="1"/>
      <c r="CF173" s="1"/>
    </row>
    <row r="174" spans="14:84" x14ac:dyDescent="0.25">
      <c r="N174" s="25"/>
      <c r="CC174" s="1"/>
      <c r="CE174" s="1"/>
      <c r="CF174" s="1"/>
    </row>
    <row r="175" spans="14:84" x14ac:dyDescent="0.25">
      <c r="N175" s="25"/>
      <c r="CC175" s="1"/>
      <c r="CE175" s="1"/>
      <c r="CF175" s="1"/>
    </row>
    <row r="176" spans="14:84" x14ac:dyDescent="0.25">
      <c r="N176" s="25"/>
      <c r="CC176" s="1"/>
      <c r="CE176" s="1"/>
      <c r="CF176" s="1"/>
    </row>
    <row r="177" spans="14:84" x14ac:dyDescent="0.25">
      <c r="N177" s="25"/>
      <c r="CC177" s="1"/>
      <c r="CE177" s="1"/>
      <c r="CF177" s="1"/>
    </row>
    <row r="178" spans="14:84" x14ac:dyDescent="0.25">
      <c r="N178" s="25"/>
      <c r="CC178" s="1"/>
      <c r="CE178" s="1"/>
      <c r="CF178" s="1"/>
    </row>
    <row r="179" spans="14:84" x14ac:dyDescent="0.25">
      <c r="N179" s="25"/>
      <c r="CC179" s="1"/>
      <c r="CE179" s="1"/>
      <c r="CF179" s="1"/>
    </row>
    <row r="180" spans="14:84" x14ac:dyDescent="0.25">
      <c r="N180" s="25"/>
      <c r="CC180" s="1"/>
      <c r="CE180" s="1"/>
      <c r="CF180" s="1"/>
    </row>
    <row r="181" spans="14:84" x14ac:dyDescent="0.25">
      <c r="N181" s="25"/>
      <c r="CC181" s="1"/>
      <c r="CE181" s="1"/>
      <c r="CF181" s="1"/>
    </row>
    <row r="182" spans="14:84" x14ac:dyDescent="0.25">
      <c r="N182" s="25"/>
      <c r="CC182" s="1"/>
      <c r="CE182" s="1"/>
      <c r="CF182" s="1"/>
    </row>
    <row r="183" spans="14:84" x14ac:dyDescent="0.25">
      <c r="N183" s="25"/>
      <c r="CC183" s="1"/>
      <c r="CE183" s="1"/>
      <c r="CF183" s="1"/>
    </row>
    <row r="184" spans="14:84" x14ac:dyDescent="0.25">
      <c r="N184" s="25"/>
      <c r="CC184" s="1"/>
      <c r="CE184" s="1"/>
      <c r="CF184" s="1"/>
    </row>
    <row r="185" spans="14:84" x14ac:dyDescent="0.25">
      <c r="N185" s="25"/>
      <c r="CC185" s="1"/>
      <c r="CE185" s="1"/>
      <c r="CF185" s="1"/>
    </row>
    <row r="186" spans="14:84" x14ac:dyDescent="0.25">
      <c r="N186" s="25"/>
      <c r="CC186" s="1"/>
      <c r="CE186" s="1"/>
      <c r="CF186" s="1"/>
    </row>
    <row r="187" spans="14:84" x14ac:dyDescent="0.25">
      <c r="N187" s="25"/>
      <c r="CC187" s="1"/>
      <c r="CE187" s="1"/>
      <c r="CF187" s="1"/>
    </row>
    <row r="188" spans="14:84" x14ac:dyDescent="0.25">
      <c r="N188" s="25"/>
      <c r="CC188" s="1"/>
      <c r="CE188" s="1"/>
      <c r="CF188" s="1"/>
    </row>
    <row r="189" spans="14:84" x14ac:dyDescent="0.25">
      <c r="N189" s="25"/>
      <c r="CC189" s="1"/>
      <c r="CE189" s="1"/>
      <c r="CF189" s="1"/>
    </row>
    <row r="190" spans="14:84" x14ac:dyDescent="0.25">
      <c r="N190" s="25"/>
      <c r="CC190" s="1"/>
      <c r="CE190" s="1"/>
      <c r="CF190" s="1"/>
    </row>
    <row r="191" spans="14:84" x14ac:dyDescent="0.25">
      <c r="N191" s="25"/>
      <c r="CC191" s="1"/>
      <c r="CE191" s="1"/>
      <c r="CF191" s="1"/>
    </row>
    <row r="192" spans="14:84" x14ac:dyDescent="0.25">
      <c r="N192" s="25"/>
      <c r="CC192" s="1"/>
      <c r="CE192" s="1"/>
      <c r="CF192" s="1"/>
    </row>
    <row r="193" spans="14:84" x14ac:dyDescent="0.25">
      <c r="N193" s="25"/>
      <c r="CC193" s="1"/>
      <c r="CE193" s="1"/>
      <c r="CF193" s="1"/>
    </row>
    <row r="194" spans="14:84" x14ac:dyDescent="0.25">
      <c r="N194" s="25"/>
      <c r="CC194" s="1"/>
      <c r="CE194" s="1"/>
      <c r="CF194" s="1"/>
    </row>
    <row r="195" spans="14:84" x14ac:dyDescent="0.25">
      <c r="N195" s="25"/>
      <c r="CC195" s="1"/>
      <c r="CE195" s="1"/>
      <c r="CF195" s="1"/>
    </row>
    <row r="196" spans="14:84" x14ac:dyDescent="0.25">
      <c r="N196" s="25"/>
      <c r="CC196" s="1"/>
      <c r="CE196" s="1"/>
      <c r="CF196" s="1"/>
    </row>
    <row r="197" spans="14:84" x14ac:dyDescent="0.25">
      <c r="N197" s="25"/>
      <c r="CC197" s="1"/>
      <c r="CE197" s="1"/>
      <c r="CF197" s="1"/>
    </row>
    <row r="198" spans="14:84" x14ac:dyDescent="0.25">
      <c r="N198" s="25"/>
      <c r="CC198" s="1"/>
      <c r="CE198" s="1"/>
      <c r="CF198" s="1"/>
    </row>
    <row r="199" spans="14:84" x14ac:dyDescent="0.25">
      <c r="N199" s="25"/>
      <c r="CC199" s="1"/>
      <c r="CE199" s="1"/>
      <c r="CF199" s="1"/>
    </row>
    <row r="200" spans="14:84" x14ac:dyDescent="0.25">
      <c r="N200" s="25"/>
      <c r="CC200" s="1"/>
      <c r="CE200" s="1"/>
      <c r="CF200" s="1"/>
    </row>
    <row r="201" spans="14:84" x14ac:dyDescent="0.25">
      <c r="N201" s="25"/>
      <c r="CC201" s="1"/>
      <c r="CE201" s="1"/>
      <c r="CF201" s="1"/>
    </row>
    <row r="202" spans="14:84" x14ac:dyDescent="0.25">
      <c r="N202" s="25"/>
      <c r="CC202" s="1"/>
      <c r="CE202" s="1"/>
      <c r="CF202" s="1"/>
    </row>
    <row r="203" spans="14:84" x14ac:dyDescent="0.25">
      <c r="N203" s="25"/>
      <c r="CC203" s="1"/>
      <c r="CE203" s="1"/>
      <c r="CF203" s="1"/>
    </row>
    <row r="204" spans="14:84" x14ac:dyDescent="0.25">
      <c r="N204" s="25"/>
      <c r="CC204" s="1"/>
      <c r="CE204" s="1"/>
      <c r="CF204" s="1"/>
    </row>
    <row r="205" spans="14:84" x14ac:dyDescent="0.25">
      <c r="N205" s="25"/>
      <c r="CC205" s="1"/>
      <c r="CE205" s="1"/>
      <c r="CF205" s="1"/>
    </row>
    <row r="206" spans="14:84" x14ac:dyDescent="0.25">
      <c r="N206" s="25"/>
      <c r="CC206" s="1"/>
      <c r="CE206" s="1"/>
      <c r="CF206" s="1"/>
    </row>
    <row r="207" spans="14:84" x14ac:dyDescent="0.25">
      <c r="N207" s="25"/>
    </row>
    <row r="208" spans="14:84" x14ac:dyDescent="0.25">
      <c r="N208" s="25"/>
    </row>
    <row r="209" spans="14:14" x14ac:dyDescent="0.25">
      <c r="N209" s="25"/>
    </row>
    <row r="210" spans="14:14" x14ac:dyDescent="0.25">
      <c r="N210" s="25"/>
    </row>
    <row r="211" spans="14:14" x14ac:dyDescent="0.25">
      <c r="N211" s="25"/>
    </row>
    <row r="212" spans="14:14" x14ac:dyDescent="0.25">
      <c r="N212" s="25"/>
    </row>
    <row r="213" spans="14:14" x14ac:dyDescent="0.25">
      <c r="N213" s="25"/>
    </row>
    <row r="214" spans="14:14" x14ac:dyDescent="0.25">
      <c r="N214" s="25"/>
    </row>
    <row r="215" spans="14:14" x14ac:dyDescent="0.25">
      <c r="N215" s="25"/>
    </row>
    <row r="216" spans="14:14" x14ac:dyDescent="0.25">
      <c r="N216" s="25"/>
    </row>
    <row r="217" spans="14:14" x14ac:dyDescent="0.25">
      <c r="N217" s="25"/>
    </row>
    <row r="218" spans="14:14" x14ac:dyDescent="0.25">
      <c r="N218" s="25"/>
    </row>
    <row r="219" spans="14:14" x14ac:dyDescent="0.25">
      <c r="N219" s="25"/>
    </row>
    <row r="220" spans="14:14" x14ac:dyDescent="0.25">
      <c r="N220" s="25"/>
    </row>
    <row r="221" spans="14:14" x14ac:dyDescent="0.25">
      <c r="N221" s="25"/>
    </row>
    <row r="222" spans="14:14" x14ac:dyDescent="0.25">
      <c r="N222" s="25"/>
    </row>
    <row r="223" spans="14:14" x14ac:dyDescent="0.25">
      <c r="N223" s="25"/>
    </row>
    <row r="224" spans="14:14" x14ac:dyDescent="0.25">
      <c r="N224" s="25"/>
    </row>
    <row r="225" spans="14:14" x14ac:dyDescent="0.25">
      <c r="N225" s="25"/>
    </row>
    <row r="226" spans="14:14" x14ac:dyDescent="0.25">
      <c r="N226" s="25"/>
    </row>
    <row r="227" spans="14:14" x14ac:dyDescent="0.25">
      <c r="N227" s="25"/>
    </row>
    <row r="228" spans="14:14" x14ac:dyDescent="0.25">
      <c r="N228" s="25"/>
    </row>
    <row r="229" spans="14:14" x14ac:dyDescent="0.25">
      <c r="N229" s="25"/>
    </row>
    <row r="230" spans="14:14" x14ac:dyDescent="0.25">
      <c r="N230" s="25"/>
    </row>
    <row r="231" spans="14:14" x14ac:dyDescent="0.25">
      <c r="N231" s="25"/>
    </row>
    <row r="232" spans="14:14" x14ac:dyDescent="0.25">
      <c r="N232" s="25"/>
    </row>
    <row r="233" spans="14:14" x14ac:dyDescent="0.25">
      <c r="N233" s="25"/>
    </row>
    <row r="234" spans="14:14" x14ac:dyDescent="0.25">
      <c r="N234" s="25"/>
    </row>
    <row r="235" spans="14:14" x14ac:dyDescent="0.25">
      <c r="N235" s="25"/>
    </row>
    <row r="236" spans="14:14" x14ac:dyDescent="0.25">
      <c r="N236" s="25"/>
    </row>
    <row r="237" spans="14:14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sortState xmlns:xlrd2="http://schemas.microsoft.com/office/spreadsheetml/2017/richdata2" ref="C31:M32">
    <sortCondition ref="C31:C32"/>
  </sortState>
  <hyperlinks>
    <hyperlink ref="A80" r:id="rId1" display="mailto:mainoskettu@gmail.com" xr:uid="{ADC29C83-0725-4B85-A41E-D61945C98458}"/>
    <hyperlink ref="A11" r:id="rId2" display="https://www.instagram.com/p/CvSKsYqtLwH/" xr:uid="{2511A4FB-DD75-459C-88C8-0D6D8E9C8EC5}"/>
    <hyperlink ref="A12" r:id="rId3" display="https://www.instagram.com/p/Cx42i2MNDC0/" xr:uid="{EF3EAAA7-838E-4DB6-9228-4CA588E76560}"/>
    <hyperlink ref="A13" r:id="rId4" display="https://www.instagram.com/p/Cx42i2MNDC0/" xr:uid="{253D882D-B005-48F5-B492-00B371DDB4E5}"/>
    <hyperlink ref="A14" r:id="rId5" display="https://www.instagram.com/p/CxpVjIKJOsb/?igshid=MzRlODBiNWFlZA==" xr:uid="{03403C1A-F2B0-4B76-BAE4-CC257AB3D9CB}"/>
    <hyperlink ref="A15" r:id="rId6" display="https://www.instagram.com/p/Cx974I7N5Qh/?igshid=MzRlODBiNWFlZA==" xr:uid="{7A72D55A-39AF-4742-AC79-0784ABB9719F}"/>
    <hyperlink ref="A16" r:id="rId7" display="https://www.instagram.com/p/Cyi6PS3tBhk/" xr:uid="{10BA7E04-5D6C-4EE4-8BFA-E90648CA1F0F}"/>
    <hyperlink ref="A17" r:id="rId8" display="https://www.instagram.com/p/Cxr6SyutHsi/" xr:uid="{195F2430-7B69-4840-8ED4-6FA95A313451}"/>
    <hyperlink ref="A18" r:id="rId9" display="https://www.instagram.com/reel/CyBEyLKtH7b/?utm_source=ig_web_copy_link&amp;igshid=MzRlODBiNWFlZA==" xr:uid="{5CBCDC75-5F3A-46B5-A9E8-6D578DA2418D}"/>
    <hyperlink ref="A19" r:id="rId10" display="https://www.instagram.com/p/CylS0hJtuz9/?utm_source=ig_web_copy_link" xr:uid="{B1818914-7465-4635-919C-F9B941D34F75}"/>
    <hyperlink ref="A20" r:id="rId11" display="https://www.instagram.com/p/CygQvwjNreJ/" xr:uid="{42C8BC17-4642-46A5-A149-11D976160C0E}"/>
    <hyperlink ref="A21" r:id="rId12" display="https://www.instagram.com/p/Cys7d3-hIRe/" xr:uid="{72D58E2D-C9D0-4784-83D6-4382D330F1C2}"/>
    <hyperlink ref="A22" r:id="rId13" display="https://www.instagram.com/p/CvSKsYqtLwH/" xr:uid="{D9FF77CB-4974-46A7-8105-D5EBC41C1758}"/>
    <hyperlink ref="A23" r:id="rId14" display="https://www.instagram.com/p/Cyn4xkWhky4/" xr:uid="{4EF5CFD3-443C-44F0-ACE8-02FEF0B40D18}"/>
    <hyperlink ref="A25" r:id="rId15" display="https://www.instagram.com/p/CyLdEwdNXNo/" xr:uid="{D1B220B0-4503-4096-B1D1-0316BC2A61BC}"/>
    <hyperlink ref="A28" r:id="rId16" display="https://www.facebook.com/virkiapesis/posts/pfbid02McJRQcRq4uEKG8XLUuxY1ZNRdFdiiskMqdFtmxLCDySyAQESe1cD6jcG61JucK3Fl" xr:uid="{D7956A22-95ED-44DA-8D13-A236353DB006}"/>
    <hyperlink ref="A29" r:id="rId17" display="https://www.superpesis.fi/uutiset/jukka-liikala-tekee-paluun-yksi-kaikkien-aikojen-pelinjohtajista-virkian-viuhkaan/" xr:uid="{9BC9B41F-7EF5-4A66-AF79-BBFD24070AF4}"/>
    <hyperlink ref="A33" r:id="rId18" display="https://www.instagram.com/p/CxmrrvlNKT7/?igshid=MzRlODBiNWFlZA==" xr:uid="{A24C7E2E-8D70-449F-8843-0422675D6FBD}"/>
    <hyperlink ref="A34" r:id="rId19" display="https://www.instagram.com/p/Cxk3ZfLtC5K/" xr:uid="{308DFD8B-458C-4113-9547-7E494966060B}"/>
    <hyperlink ref="A35" r:id="rId20" display="https://www.instagram.com/p/Cxpj5NUND_i/?igshid=MzRlODBiNWFlZA==" xr:uid="{18DFD4FE-1064-4956-8111-8EB8503481B2}"/>
    <hyperlink ref="A36" r:id="rId21" display="https://www.instagram.com/p/Cx7WYJEtI3f/" xr:uid="{B9DE3551-7434-4463-A530-9AA484B85348}"/>
    <hyperlink ref="A37" r:id="rId22" display="https://www.instagram.com/p/Cx-yTNZNghX/?igshid=MzRlODBiNWFlZA==" xr:uid="{29DCAB8A-61BC-455E-A25E-FBFE599DE94F}"/>
    <hyperlink ref="A38" r:id="rId23" display="https://yle.fi/a/74-20035180" xr:uid="{98343739-432B-426B-8752-6E5C1B58168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C2A3-5C97-4A98-B760-864120FF2605}">
  <dimension ref="A1:BO1311"/>
  <sheetViews>
    <sheetView zoomScale="97" zoomScaleNormal="97" workbookViewId="0">
      <selection activeCell="A2" sqref="A2"/>
    </sheetView>
  </sheetViews>
  <sheetFormatPr defaultColWidth="9.140625" defaultRowHeight="15" x14ac:dyDescent="0.25"/>
  <cols>
    <col min="1" max="1" width="17.7109375" style="1" customWidth="1"/>
    <col min="2" max="2" width="59" style="1" bestFit="1" customWidth="1"/>
    <col min="3" max="3" width="20.8554687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7.85546875" style="7" customWidth="1"/>
    <col min="12" max="12" width="11" style="7" bestFit="1" customWidth="1"/>
    <col min="13" max="13" width="12.42578125" style="7" bestFit="1" customWidth="1"/>
    <col min="14" max="14" width="23.42578125" style="7" bestFit="1" customWidth="1"/>
    <col min="15" max="15" width="5.7109375" style="3" customWidth="1"/>
    <col min="16" max="16" width="8.7109375" style="3" customWidth="1"/>
    <col min="17" max="17" width="11.28515625" style="11" bestFit="1" customWidth="1"/>
    <col min="18" max="18" width="8.7109375" style="11" customWidth="1"/>
    <col min="19" max="19" width="21.140625" style="3" bestFit="1" customWidth="1"/>
    <col min="20" max="20" width="8.7109375" style="1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42578125" style="1" customWidth="1"/>
    <col min="43" max="43" width="4.140625" style="1" customWidth="1"/>
    <col min="44" max="44" width="3.7109375" style="1" customWidth="1"/>
    <col min="45" max="45" width="4.140625" style="1" bestFit="1" customWidth="1"/>
    <col min="46" max="53" width="3.7109375" style="1" customWidth="1"/>
    <col min="54" max="54" width="5.7109375" style="3" customWidth="1"/>
    <col min="55" max="55" width="13.7109375" style="1" customWidth="1"/>
    <col min="56" max="56" width="15" style="1" customWidth="1"/>
    <col min="57" max="57" width="15.140625" style="1" customWidth="1"/>
    <col min="58" max="58" width="12.7109375" style="1" customWidth="1"/>
    <col min="59" max="59" width="16" style="1" customWidth="1"/>
    <col min="60" max="60" width="19" style="4" customWidth="1"/>
    <col min="61" max="61" width="5.7109375" style="3" customWidth="1"/>
    <col min="62" max="62" width="17.42578125" style="1" customWidth="1"/>
    <col min="63" max="63" width="3.28515625" style="1" bestFit="1" customWidth="1"/>
    <col min="64" max="64" width="1.42578125" style="3" customWidth="1"/>
    <col min="65" max="65" width="23.7109375" style="1" customWidth="1"/>
    <col min="66" max="66" width="5.7109375" style="1" customWidth="1"/>
    <col min="67" max="67" width="5.7109375" style="3" customWidth="1"/>
    <col min="68" max="16384" width="9.140625" style="1"/>
  </cols>
  <sheetData>
    <row r="1" spans="1:67" s="126" customFormat="1" ht="19.5" customHeight="1" x14ac:dyDescent="0.3">
      <c r="A1" s="125" t="s">
        <v>1181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126" t="s">
        <v>1126</v>
      </c>
      <c r="Q1" s="128"/>
      <c r="R1" s="128"/>
      <c r="T1" s="7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C1" s="126" t="s">
        <v>1812</v>
      </c>
      <c r="BH1" s="106"/>
      <c r="BJ1" s="126" t="s">
        <v>1130</v>
      </c>
      <c r="BK1" s="13"/>
      <c r="BL1" s="13"/>
      <c r="BM1" s="13"/>
      <c r="BN1" s="13"/>
    </row>
    <row r="2" spans="1:67" x14ac:dyDescent="0.25">
      <c r="A2" s="1" t="s">
        <v>845</v>
      </c>
      <c r="B2" s="27" t="s">
        <v>738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24" t="s">
        <v>854</v>
      </c>
      <c r="N2" s="99" t="s">
        <v>1132</v>
      </c>
      <c r="O2" s="1"/>
      <c r="P2" s="129" t="s">
        <v>1527</v>
      </c>
      <c r="Q2" s="130"/>
      <c r="R2" s="130"/>
      <c r="S2" s="131"/>
      <c r="T2" s="132"/>
      <c r="V2" s="12" t="s">
        <v>1133</v>
      </c>
      <c r="W2" s="14"/>
      <c r="X2" s="1"/>
      <c r="Y2" s="114" t="s">
        <v>365</v>
      </c>
      <c r="Z2" s="133">
        <v>0</v>
      </c>
      <c r="AA2" s="133">
        <v>1</v>
      </c>
      <c r="AB2" s="133">
        <v>2</v>
      </c>
      <c r="AC2" s="133">
        <v>3</v>
      </c>
      <c r="AD2" s="133">
        <v>4</v>
      </c>
      <c r="AE2" s="133">
        <v>5</v>
      </c>
      <c r="AF2" s="133">
        <v>6</v>
      </c>
      <c r="AG2" s="133">
        <v>7</v>
      </c>
      <c r="AH2" s="133">
        <v>8</v>
      </c>
      <c r="AI2" s="133">
        <v>9</v>
      </c>
      <c r="AJ2" s="1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54" t="s">
        <v>1135</v>
      </c>
      <c r="AR2" s="54"/>
      <c r="AS2" s="54"/>
      <c r="AT2" s="54"/>
      <c r="AU2" s="54"/>
      <c r="AV2" s="54"/>
      <c r="AW2" s="54"/>
      <c r="AX2" s="54"/>
      <c r="AY2" s="54"/>
      <c r="AZ2" s="54"/>
      <c r="BA2" s="58"/>
      <c r="BB2" s="1"/>
      <c r="BC2" s="12" t="s">
        <v>1796</v>
      </c>
      <c r="BD2" s="20"/>
      <c r="BE2" s="20"/>
      <c r="BF2" s="20"/>
      <c r="BG2" s="20"/>
      <c r="BH2" s="36"/>
      <c r="BJ2" s="134"/>
      <c r="BK2" s="13"/>
      <c r="BL2" s="13"/>
      <c r="BM2" s="13"/>
      <c r="BN2" s="21"/>
    </row>
    <row r="3" spans="1:67" x14ac:dyDescent="0.25">
      <c r="A3" s="1" t="s">
        <v>823</v>
      </c>
      <c r="B3" s="1" t="s">
        <v>898</v>
      </c>
      <c r="C3" s="9" t="s">
        <v>618</v>
      </c>
      <c r="D3" s="135">
        <v>37101</v>
      </c>
      <c r="E3" s="10" t="s">
        <v>199</v>
      </c>
      <c r="F3" s="25">
        <v>53</v>
      </c>
      <c r="G3" s="25">
        <v>4</v>
      </c>
      <c r="H3" s="25">
        <v>3</v>
      </c>
      <c r="I3" s="25">
        <v>46</v>
      </c>
      <c r="J3" s="25">
        <v>196</v>
      </c>
      <c r="K3" s="136">
        <v>0.56599999999999995</v>
      </c>
      <c r="L3" s="25" t="s">
        <v>1199</v>
      </c>
      <c r="M3" s="25" t="s">
        <v>1153</v>
      </c>
      <c r="N3" s="137" t="s">
        <v>1356</v>
      </c>
      <c r="O3" s="1"/>
      <c r="P3" s="100">
        <v>2023</v>
      </c>
      <c r="Q3" s="107" t="s">
        <v>1054</v>
      </c>
      <c r="R3" s="107" t="s">
        <v>1056</v>
      </c>
      <c r="S3" s="108" t="s">
        <v>898</v>
      </c>
      <c r="T3" s="107">
        <v>27</v>
      </c>
      <c r="U3" s="2"/>
      <c r="V3" s="9" t="s">
        <v>898</v>
      </c>
      <c r="W3" s="15" t="s">
        <v>108</v>
      </c>
      <c r="X3" s="1"/>
      <c r="Y3" s="114" t="s">
        <v>377</v>
      </c>
      <c r="Z3" s="169"/>
      <c r="AA3" s="169"/>
      <c r="AB3" s="169"/>
      <c r="AC3" s="169"/>
      <c r="AD3" s="169"/>
      <c r="AE3" s="169"/>
      <c r="AF3" s="139">
        <v>7</v>
      </c>
      <c r="AG3" s="139">
        <v>11</v>
      </c>
      <c r="AH3" s="139">
        <v>12</v>
      </c>
      <c r="AI3" s="139">
        <v>11</v>
      </c>
      <c r="AJ3" s="1"/>
      <c r="AK3" s="3" t="s">
        <v>261</v>
      </c>
      <c r="AL3" s="25">
        <v>0</v>
      </c>
      <c r="AM3" s="25">
        <v>1</v>
      </c>
      <c r="AN3" s="25">
        <v>0</v>
      </c>
      <c r="AO3" s="25">
        <f>PRODUCT(AL3+AM3+AN3)</f>
        <v>1</v>
      </c>
      <c r="AP3" s="25"/>
      <c r="AQ3" s="32" t="s">
        <v>1139</v>
      </c>
      <c r="AR3" s="32" t="s">
        <v>472</v>
      </c>
      <c r="AS3" s="32" t="s">
        <v>1139</v>
      </c>
      <c r="AT3" s="32"/>
      <c r="AU3" s="32"/>
      <c r="AV3" s="32"/>
      <c r="AW3" s="32"/>
      <c r="AX3" s="32"/>
      <c r="AY3" s="32"/>
      <c r="AZ3" s="32"/>
      <c r="BA3" s="59"/>
      <c r="BB3" s="1"/>
      <c r="BC3" s="148" t="s">
        <v>393</v>
      </c>
      <c r="BD3" s="3" t="s">
        <v>50</v>
      </c>
      <c r="BE3" s="3" t="s">
        <v>168</v>
      </c>
      <c r="BF3" s="3" t="s">
        <v>254</v>
      </c>
      <c r="BG3" s="3" t="s">
        <v>255</v>
      </c>
      <c r="BH3" s="28" t="s">
        <v>401</v>
      </c>
      <c r="BJ3" s="18" t="s">
        <v>1140</v>
      </c>
      <c r="BK3" s="7" t="s">
        <v>58</v>
      </c>
      <c r="BM3" s="3" t="s">
        <v>1141</v>
      </c>
      <c r="BN3" s="62" t="s">
        <v>562</v>
      </c>
    </row>
    <row r="4" spans="1:67" x14ac:dyDescent="0.25">
      <c r="A4" s="1" t="s">
        <v>823</v>
      </c>
      <c r="B4" s="1" t="s">
        <v>899</v>
      </c>
      <c r="C4" s="9" t="s">
        <v>664</v>
      </c>
      <c r="D4" s="27">
        <v>37885</v>
      </c>
      <c r="E4" s="4" t="s">
        <v>39</v>
      </c>
      <c r="F4" s="25">
        <v>65</v>
      </c>
      <c r="G4" s="25">
        <v>1</v>
      </c>
      <c r="H4" s="25">
        <v>13</v>
      </c>
      <c r="I4" s="25">
        <v>17</v>
      </c>
      <c r="J4" s="25">
        <v>134</v>
      </c>
      <c r="K4" s="136">
        <v>0.53800000000000003</v>
      </c>
      <c r="L4" s="25" t="s">
        <v>1203</v>
      </c>
      <c r="M4" s="25" t="s">
        <v>1278</v>
      </c>
      <c r="N4" s="137" t="s">
        <v>1354</v>
      </c>
      <c r="O4" s="1"/>
      <c r="P4" s="100">
        <v>2022</v>
      </c>
      <c r="Q4" s="107" t="s">
        <v>1054</v>
      </c>
      <c r="R4" s="107" t="s">
        <v>1065</v>
      </c>
      <c r="S4" s="108" t="s">
        <v>898</v>
      </c>
      <c r="T4" s="107">
        <v>27</v>
      </c>
      <c r="U4" s="2"/>
      <c r="V4" s="16"/>
      <c r="W4" s="35"/>
      <c r="X4" s="1"/>
      <c r="Y4" s="114" t="s">
        <v>649</v>
      </c>
      <c r="Z4" s="139">
        <v>2</v>
      </c>
      <c r="AA4" s="139">
        <v>1</v>
      </c>
      <c r="AB4" s="107">
        <v>7</v>
      </c>
      <c r="AC4" s="107">
        <v>8</v>
      </c>
      <c r="AD4" s="140"/>
      <c r="AE4" s="140"/>
      <c r="AF4" s="140"/>
      <c r="AG4" s="140"/>
      <c r="AH4" s="140"/>
      <c r="AI4" s="140"/>
      <c r="AJ4" s="1"/>
      <c r="AK4" s="39" t="s">
        <v>264</v>
      </c>
      <c r="AL4" s="34">
        <f>SUM(AL3)</f>
        <v>0</v>
      </c>
      <c r="AM4" s="34">
        <f t="shared" ref="AM4:AO4" si="0">SUM(AM3)</f>
        <v>1</v>
      </c>
      <c r="AN4" s="34">
        <f t="shared" si="0"/>
        <v>0</v>
      </c>
      <c r="AO4" s="34">
        <f t="shared" si="0"/>
        <v>1</v>
      </c>
      <c r="AP4" s="53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89"/>
      <c r="BB4" s="1"/>
      <c r="BC4" s="148" t="s">
        <v>863</v>
      </c>
      <c r="BD4" s="97" t="s">
        <v>864</v>
      </c>
      <c r="BE4" s="97" t="s">
        <v>866</v>
      </c>
      <c r="BF4" s="97" t="s">
        <v>866</v>
      </c>
      <c r="BG4" s="97" t="s">
        <v>866</v>
      </c>
      <c r="BH4" s="37"/>
      <c r="BI4" s="1"/>
      <c r="BJ4" s="66" t="s">
        <v>795</v>
      </c>
      <c r="BK4" s="25">
        <v>1</v>
      </c>
      <c r="BM4" s="4"/>
      <c r="BN4" s="68"/>
      <c r="BO4" s="1"/>
    </row>
    <row r="5" spans="1:67" x14ac:dyDescent="0.25">
      <c r="A5" s="1" t="s">
        <v>1263</v>
      </c>
      <c r="B5" s="27" t="s">
        <v>1084</v>
      </c>
      <c r="C5" s="9" t="s">
        <v>511</v>
      </c>
      <c r="D5" s="27" t="s">
        <v>464</v>
      </c>
      <c r="E5" s="1" t="s">
        <v>250</v>
      </c>
      <c r="F5" s="25">
        <v>143</v>
      </c>
      <c r="G5" s="25">
        <v>4</v>
      </c>
      <c r="H5" s="25">
        <v>49</v>
      </c>
      <c r="I5" s="25">
        <v>79</v>
      </c>
      <c r="J5" s="25">
        <v>461</v>
      </c>
      <c r="K5" s="136">
        <v>0.52300000000000002</v>
      </c>
      <c r="L5" s="25" t="s">
        <v>1203</v>
      </c>
      <c r="M5" s="25" t="s">
        <v>1153</v>
      </c>
      <c r="N5" s="137" t="s">
        <v>1357</v>
      </c>
      <c r="O5" s="1"/>
      <c r="P5" s="100">
        <v>2021</v>
      </c>
      <c r="Q5" s="110" t="s">
        <v>1069</v>
      </c>
      <c r="R5" s="110" t="s">
        <v>1059</v>
      </c>
      <c r="S5" s="111" t="s">
        <v>898</v>
      </c>
      <c r="T5" s="110">
        <v>19</v>
      </c>
      <c r="U5" s="2"/>
      <c r="V5" s="1"/>
      <c r="W5" s="1"/>
      <c r="X5" s="1"/>
      <c r="Y5" s="102"/>
      <c r="Z5" s="64"/>
      <c r="AA5" s="64"/>
      <c r="AB5" s="64"/>
      <c r="AC5" s="64"/>
      <c r="AD5" s="64"/>
      <c r="AE5" s="64"/>
      <c r="AF5" s="64"/>
      <c r="AG5" s="64"/>
      <c r="AH5" s="64"/>
      <c r="AI5" s="103"/>
      <c r="AJ5" s="1"/>
      <c r="BB5" s="1"/>
      <c r="BC5" s="104" t="s">
        <v>843</v>
      </c>
      <c r="BD5" s="1" t="s">
        <v>320</v>
      </c>
      <c r="BH5" s="37" t="s">
        <v>898</v>
      </c>
      <c r="BI5" s="1"/>
      <c r="BJ5" s="66" t="s">
        <v>749</v>
      </c>
      <c r="BK5" s="25">
        <v>1</v>
      </c>
      <c r="BN5" s="50"/>
      <c r="BO5" s="1"/>
    </row>
    <row r="6" spans="1:67" x14ac:dyDescent="0.25">
      <c r="A6" s="1" t="s">
        <v>1300</v>
      </c>
      <c r="B6" s="5" t="s">
        <v>1301</v>
      </c>
      <c r="C6" s="9" t="s">
        <v>880</v>
      </c>
      <c r="D6" s="27">
        <v>38068</v>
      </c>
      <c r="E6" s="8" t="s">
        <v>64</v>
      </c>
      <c r="F6" s="25"/>
      <c r="G6" s="25"/>
      <c r="H6" s="25"/>
      <c r="I6" s="25"/>
      <c r="J6" s="25"/>
      <c r="K6" s="136"/>
      <c r="L6" s="25"/>
      <c r="M6" s="25"/>
      <c r="N6" s="137"/>
      <c r="O6" s="1"/>
      <c r="P6" s="100">
        <v>2020</v>
      </c>
      <c r="Q6" s="110" t="s">
        <v>1069</v>
      </c>
      <c r="R6" s="110" t="s">
        <v>1059</v>
      </c>
      <c r="S6" s="111" t="s">
        <v>898</v>
      </c>
      <c r="T6" s="110">
        <v>18</v>
      </c>
      <c r="U6" s="2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BB6" s="1"/>
      <c r="BC6" s="105" t="s">
        <v>1795</v>
      </c>
      <c r="BD6" s="19" t="s">
        <v>549</v>
      </c>
      <c r="BE6" s="19"/>
      <c r="BF6" s="19"/>
      <c r="BG6" s="19"/>
      <c r="BH6" s="38" t="s">
        <v>898</v>
      </c>
      <c r="BI6" s="1"/>
      <c r="BJ6" s="16"/>
      <c r="BK6" s="19"/>
      <c r="BL6" s="17"/>
      <c r="BM6" s="19"/>
      <c r="BN6" s="35"/>
      <c r="BO6" s="1"/>
    </row>
    <row r="7" spans="1:67" x14ac:dyDescent="0.25">
      <c r="A7" s="1" t="s">
        <v>6</v>
      </c>
      <c r="B7" s="27" t="s">
        <v>744</v>
      </c>
      <c r="C7" s="9" t="s">
        <v>740</v>
      </c>
      <c r="D7" s="27">
        <v>37796</v>
      </c>
      <c r="E7" s="4" t="s">
        <v>741</v>
      </c>
      <c r="F7" s="25">
        <v>47</v>
      </c>
      <c r="G7" s="25">
        <v>3</v>
      </c>
      <c r="H7" s="25">
        <v>54</v>
      </c>
      <c r="I7" s="25">
        <v>12</v>
      </c>
      <c r="J7" s="25">
        <v>106</v>
      </c>
      <c r="K7" s="136">
        <v>0.46500000000000002</v>
      </c>
      <c r="L7" s="25" t="s">
        <v>1200</v>
      </c>
      <c r="M7" s="25" t="s">
        <v>1153</v>
      </c>
      <c r="N7" s="137" t="s">
        <v>1358</v>
      </c>
      <c r="O7" s="1"/>
      <c r="P7" s="100">
        <v>2019</v>
      </c>
      <c r="Q7" s="110" t="s">
        <v>1069</v>
      </c>
      <c r="R7" s="110" t="s">
        <v>1057</v>
      </c>
      <c r="S7" s="111" t="s">
        <v>1084</v>
      </c>
      <c r="T7" s="110">
        <v>15</v>
      </c>
      <c r="U7" s="25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BB7" s="1"/>
      <c r="BH7" s="1"/>
      <c r="BI7" s="1"/>
      <c r="BL7" s="1"/>
      <c r="BO7" s="1"/>
    </row>
    <row r="8" spans="1:67" x14ac:dyDescent="0.25">
      <c r="A8" s="1" t="s">
        <v>846</v>
      </c>
      <c r="B8" s="5" t="s">
        <v>745</v>
      </c>
      <c r="C8" s="9" t="s">
        <v>722</v>
      </c>
      <c r="D8" s="27">
        <v>36656</v>
      </c>
      <c r="E8" s="8" t="s">
        <v>666</v>
      </c>
      <c r="F8" s="25">
        <v>77</v>
      </c>
      <c r="G8" s="25">
        <v>4</v>
      </c>
      <c r="H8" s="25">
        <v>10</v>
      </c>
      <c r="I8" s="25">
        <v>42</v>
      </c>
      <c r="J8" s="25">
        <v>183</v>
      </c>
      <c r="K8" s="136">
        <v>0.55000000000000004</v>
      </c>
      <c r="L8" s="25" t="s">
        <v>1199</v>
      </c>
      <c r="M8" s="25" t="s">
        <v>1153</v>
      </c>
      <c r="N8" s="137" t="s">
        <v>1287</v>
      </c>
      <c r="O8" s="1"/>
      <c r="P8" s="100"/>
      <c r="Q8" s="110"/>
      <c r="R8" s="110"/>
      <c r="S8" s="111" t="s">
        <v>1085</v>
      </c>
      <c r="T8" s="110">
        <v>7</v>
      </c>
      <c r="U8" s="2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BB8" s="1"/>
      <c r="BH8" s="1"/>
      <c r="BI8" s="1"/>
      <c r="BL8" s="1"/>
      <c r="BO8" s="1"/>
    </row>
    <row r="9" spans="1:67" x14ac:dyDescent="0.25">
      <c r="C9" s="9" t="s">
        <v>612</v>
      </c>
      <c r="D9" s="27">
        <v>36021</v>
      </c>
      <c r="E9" s="4" t="s">
        <v>34</v>
      </c>
      <c r="F9" s="25">
        <v>113</v>
      </c>
      <c r="G9" s="25">
        <v>3</v>
      </c>
      <c r="H9" s="25">
        <v>77</v>
      </c>
      <c r="I9" s="25">
        <v>21</v>
      </c>
      <c r="J9" s="25">
        <v>242</v>
      </c>
      <c r="K9" s="136">
        <v>0.46400000000000002</v>
      </c>
      <c r="L9" s="25" t="s">
        <v>1199</v>
      </c>
      <c r="M9" s="32" t="s">
        <v>1342</v>
      </c>
      <c r="N9" s="137" t="s">
        <v>1359</v>
      </c>
      <c r="O9" s="1"/>
      <c r="P9" s="100">
        <v>2018</v>
      </c>
      <c r="Q9" s="110" t="s">
        <v>1069</v>
      </c>
      <c r="R9" s="110" t="s">
        <v>1061</v>
      </c>
      <c r="S9" s="111" t="s">
        <v>1089</v>
      </c>
      <c r="T9" s="110">
        <v>22</v>
      </c>
      <c r="U9" s="2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BB9" s="1"/>
      <c r="BH9" s="1"/>
      <c r="BI9" s="1"/>
      <c r="BL9" s="1"/>
      <c r="BO9" s="1"/>
    </row>
    <row r="10" spans="1:67" x14ac:dyDescent="0.25">
      <c r="C10" s="9" t="s">
        <v>795</v>
      </c>
      <c r="D10" s="27">
        <v>38063</v>
      </c>
      <c r="E10" s="8" t="s">
        <v>796</v>
      </c>
      <c r="F10" s="25">
        <v>50</v>
      </c>
      <c r="G10" s="25">
        <v>2</v>
      </c>
      <c r="H10" s="25">
        <v>4</v>
      </c>
      <c r="I10" s="25">
        <v>63</v>
      </c>
      <c r="J10" s="25">
        <v>199</v>
      </c>
      <c r="K10" s="136">
        <v>0.57699999999999996</v>
      </c>
      <c r="L10" s="25" t="s">
        <v>1207</v>
      </c>
      <c r="M10" s="25" t="s">
        <v>1153</v>
      </c>
      <c r="N10" s="137" t="s">
        <v>1360</v>
      </c>
      <c r="O10" s="1"/>
      <c r="P10" s="100">
        <v>2017</v>
      </c>
      <c r="Q10" s="110" t="s">
        <v>1069</v>
      </c>
      <c r="R10" s="110" t="s">
        <v>1060</v>
      </c>
      <c r="S10" s="111" t="s">
        <v>1089</v>
      </c>
      <c r="T10" s="110">
        <v>22</v>
      </c>
      <c r="U10" s="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BB10" s="1"/>
      <c r="BH10" s="1"/>
      <c r="BI10" s="1"/>
      <c r="BL10" s="1"/>
      <c r="BO10" s="1"/>
    </row>
    <row r="11" spans="1:67" x14ac:dyDescent="0.25">
      <c r="C11" s="9" t="s">
        <v>746</v>
      </c>
      <c r="D11" s="27">
        <v>37714</v>
      </c>
      <c r="E11" s="4" t="s">
        <v>741</v>
      </c>
      <c r="F11" s="25">
        <v>13</v>
      </c>
      <c r="G11" s="25">
        <v>1</v>
      </c>
      <c r="H11" s="25">
        <v>0</v>
      </c>
      <c r="I11" s="25">
        <v>10</v>
      </c>
      <c r="J11" s="25">
        <v>29</v>
      </c>
      <c r="K11" s="136">
        <v>0.67400000000000004</v>
      </c>
      <c r="L11" s="25" t="s">
        <v>1199</v>
      </c>
      <c r="M11" s="25" t="s">
        <v>1153</v>
      </c>
      <c r="N11" s="137" t="s">
        <v>1361</v>
      </c>
      <c r="O11" s="1"/>
      <c r="P11" s="100">
        <v>2016</v>
      </c>
      <c r="Q11" s="110" t="s">
        <v>1069</v>
      </c>
      <c r="R11" s="110" t="s">
        <v>1065</v>
      </c>
      <c r="S11" s="111" t="s">
        <v>805</v>
      </c>
      <c r="T11" s="110">
        <v>18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BB11" s="1"/>
      <c r="BH11" s="1"/>
      <c r="BI11" s="1"/>
      <c r="BL11" s="1"/>
      <c r="BO11" s="1"/>
    </row>
    <row r="12" spans="1:67" x14ac:dyDescent="0.25">
      <c r="C12" s="9" t="s">
        <v>747</v>
      </c>
      <c r="D12" s="27">
        <v>36754</v>
      </c>
      <c r="E12" s="4" t="s">
        <v>741</v>
      </c>
      <c r="F12" s="25">
        <v>1</v>
      </c>
      <c r="G12" s="25">
        <v>0</v>
      </c>
      <c r="H12" s="25">
        <v>0</v>
      </c>
      <c r="I12" s="25">
        <v>0</v>
      </c>
      <c r="J12" s="25">
        <v>0</v>
      </c>
      <c r="K12" s="136">
        <v>0</v>
      </c>
      <c r="L12" s="25" t="s">
        <v>1199</v>
      </c>
      <c r="M12" s="25" t="s">
        <v>1153</v>
      </c>
      <c r="N12" s="137" t="s">
        <v>1362</v>
      </c>
      <c r="O12" s="1"/>
      <c r="Q12" s="3"/>
      <c r="R12" s="3"/>
      <c r="T12" s="3"/>
      <c r="U12" s="14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BB12" s="1"/>
      <c r="BH12" s="1"/>
      <c r="BI12" s="1"/>
      <c r="BL12" s="1"/>
      <c r="BO12" s="1"/>
    </row>
    <row r="13" spans="1:67" x14ac:dyDescent="0.25">
      <c r="C13" s="9" t="s">
        <v>193</v>
      </c>
      <c r="D13" s="27">
        <v>36102</v>
      </c>
      <c r="E13" s="8" t="s">
        <v>7</v>
      </c>
      <c r="F13" s="25">
        <v>173</v>
      </c>
      <c r="G13" s="25">
        <v>5</v>
      </c>
      <c r="H13" s="25">
        <v>23</v>
      </c>
      <c r="I13" s="25">
        <v>136</v>
      </c>
      <c r="J13" s="25">
        <v>517</v>
      </c>
      <c r="K13" s="136">
        <v>0.52</v>
      </c>
      <c r="L13" s="25" t="s">
        <v>1351</v>
      </c>
      <c r="M13" s="25" t="s">
        <v>1278</v>
      </c>
      <c r="N13" s="137" t="s">
        <v>1355</v>
      </c>
      <c r="O13" s="1"/>
      <c r="Q13" s="3"/>
      <c r="R13" s="3"/>
      <c r="T13" s="3"/>
      <c r="U13" s="14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BB13" s="1"/>
      <c r="BH13" s="1"/>
      <c r="BI13" s="1"/>
      <c r="BL13" s="1"/>
      <c r="BO13" s="1"/>
    </row>
    <row r="14" spans="1:67" x14ac:dyDescent="0.25">
      <c r="C14" s="9" t="s">
        <v>1299</v>
      </c>
      <c r="D14" s="135">
        <v>38081</v>
      </c>
      <c r="E14" s="10" t="s">
        <v>1363</v>
      </c>
      <c r="F14" s="25"/>
      <c r="G14" s="25"/>
      <c r="H14" s="25"/>
      <c r="I14" s="25"/>
      <c r="J14" s="25"/>
      <c r="K14" s="136"/>
      <c r="L14" s="25"/>
      <c r="M14" s="25"/>
      <c r="N14" s="137"/>
      <c r="O14" s="1"/>
      <c r="Q14" s="3"/>
      <c r="R14" s="3"/>
      <c r="T14" s="3"/>
      <c r="U14" s="14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BB14" s="1"/>
      <c r="BH14" s="1"/>
      <c r="BI14" s="1"/>
      <c r="BL14" s="1"/>
      <c r="BO14" s="1"/>
    </row>
    <row r="15" spans="1:67" x14ac:dyDescent="0.25">
      <c r="C15" s="9" t="s">
        <v>801</v>
      </c>
      <c r="D15" s="27">
        <v>37021</v>
      </c>
      <c r="E15" s="4" t="s">
        <v>39</v>
      </c>
      <c r="F15" s="25">
        <v>81</v>
      </c>
      <c r="G15" s="25">
        <v>2</v>
      </c>
      <c r="H15" s="25">
        <v>30</v>
      </c>
      <c r="I15" s="25">
        <v>10</v>
      </c>
      <c r="J15" s="25">
        <v>141</v>
      </c>
      <c r="K15" s="136">
        <v>0.47499999999999998</v>
      </c>
      <c r="L15" s="25" t="s">
        <v>1199</v>
      </c>
      <c r="M15" s="25" t="s">
        <v>1153</v>
      </c>
      <c r="N15" s="137" t="s">
        <v>1365</v>
      </c>
      <c r="O15" s="1"/>
      <c r="Q15" s="3"/>
      <c r="R15" s="3"/>
      <c r="T15" s="3"/>
      <c r="U15" s="14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BB15" s="1"/>
      <c r="BH15" s="1"/>
      <c r="BI15" s="1"/>
      <c r="BL15" s="1"/>
      <c r="BO15" s="1"/>
    </row>
    <row r="16" spans="1:67" x14ac:dyDescent="0.25">
      <c r="C16" s="159" t="s">
        <v>825</v>
      </c>
      <c r="D16" s="27">
        <v>38616</v>
      </c>
      <c r="E16" s="4" t="s">
        <v>742</v>
      </c>
      <c r="F16" s="25">
        <v>4</v>
      </c>
      <c r="G16" s="25">
        <v>0</v>
      </c>
      <c r="H16" s="25">
        <v>0</v>
      </c>
      <c r="I16" s="25">
        <v>1</v>
      </c>
      <c r="J16" s="25">
        <v>6</v>
      </c>
      <c r="K16" s="136">
        <v>0.375</v>
      </c>
      <c r="L16" s="25" t="s">
        <v>1200</v>
      </c>
      <c r="M16" s="25" t="s">
        <v>1153</v>
      </c>
      <c r="N16" s="137" t="s">
        <v>1368</v>
      </c>
      <c r="O16" s="1"/>
      <c r="Q16" s="3"/>
      <c r="R16" s="3"/>
      <c r="T16" s="3"/>
      <c r="U16" s="14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BB16" s="1"/>
      <c r="BH16" s="1"/>
      <c r="BI16" s="1"/>
      <c r="BL16" s="1"/>
      <c r="BO16" s="1"/>
    </row>
    <row r="17" spans="3:67" x14ac:dyDescent="0.25">
      <c r="C17" s="9" t="s">
        <v>750</v>
      </c>
      <c r="D17" s="27">
        <v>36822</v>
      </c>
      <c r="E17" s="4" t="s">
        <v>14</v>
      </c>
      <c r="F17" s="25">
        <v>48</v>
      </c>
      <c r="G17" s="25">
        <v>3</v>
      </c>
      <c r="H17" s="25">
        <v>1</v>
      </c>
      <c r="I17" s="25">
        <v>41</v>
      </c>
      <c r="J17" s="25">
        <v>176</v>
      </c>
      <c r="K17" s="136">
        <v>0.54700000000000004</v>
      </c>
      <c r="L17" s="25" t="s">
        <v>1199</v>
      </c>
      <c r="M17" s="25" t="s">
        <v>1153</v>
      </c>
      <c r="N17" s="137" t="s">
        <v>1367</v>
      </c>
      <c r="O17" s="1"/>
      <c r="Q17" s="3"/>
      <c r="R17" s="3"/>
      <c r="T17" s="3"/>
      <c r="U17" s="14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BB17" s="1"/>
      <c r="BH17" s="1"/>
      <c r="BI17" s="1"/>
      <c r="BL17" s="1"/>
      <c r="BO17" s="1"/>
    </row>
    <row r="18" spans="3:67" x14ac:dyDescent="0.25">
      <c r="C18" s="20"/>
      <c r="D18" s="164"/>
      <c r="E18" s="165"/>
      <c r="F18" s="57"/>
      <c r="G18" s="57"/>
      <c r="H18" s="57"/>
      <c r="I18" s="57"/>
      <c r="J18" s="57"/>
      <c r="K18" s="166"/>
      <c r="L18" s="57"/>
      <c r="M18" s="57"/>
      <c r="N18" s="57"/>
      <c r="O18" s="1"/>
      <c r="Q18" s="3"/>
      <c r="R18" s="3"/>
      <c r="T18" s="3"/>
      <c r="U18" s="14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BB18" s="1"/>
      <c r="BH18" s="1"/>
      <c r="BI18" s="1"/>
      <c r="BL18" s="1"/>
      <c r="BO18" s="1"/>
    </row>
    <row r="19" spans="3:67" x14ac:dyDescent="0.25">
      <c r="C19" s="12" t="s">
        <v>59</v>
      </c>
      <c r="D19" s="60" t="s">
        <v>1167</v>
      </c>
      <c r="E19" s="13"/>
      <c r="F19" s="24" t="s">
        <v>52</v>
      </c>
      <c r="G19" s="24" t="s">
        <v>53</v>
      </c>
      <c r="H19" s="24" t="s">
        <v>54</v>
      </c>
      <c r="I19" s="24" t="s">
        <v>55</v>
      </c>
      <c r="J19" s="24" t="s">
        <v>56</v>
      </c>
      <c r="K19" s="24" t="s">
        <v>57</v>
      </c>
      <c r="L19" s="24" t="s">
        <v>1168</v>
      </c>
      <c r="M19" s="146" t="s">
        <v>1169</v>
      </c>
      <c r="N19" s="99"/>
      <c r="O19" s="1"/>
      <c r="Q19" s="3"/>
      <c r="R19" s="3"/>
      <c r="T19" s="3"/>
      <c r="U19" s="14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BB19" s="1"/>
      <c r="BH19" s="1"/>
      <c r="BI19" s="1"/>
      <c r="BL19" s="1"/>
      <c r="BO19" s="1"/>
    </row>
    <row r="20" spans="3:67" x14ac:dyDescent="0.25">
      <c r="C20" s="9" t="s">
        <v>618</v>
      </c>
      <c r="D20" s="4" t="s">
        <v>30</v>
      </c>
      <c r="F20" s="25"/>
      <c r="G20" s="25"/>
      <c r="H20" s="25"/>
      <c r="I20" s="25"/>
      <c r="J20" s="25"/>
      <c r="K20" s="136"/>
      <c r="L20" s="95">
        <v>133.69999999999999</v>
      </c>
      <c r="M20" s="147" t="s">
        <v>40</v>
      </c>
      <c r="N20" s="137"/>
      <c r="O20" s="1"/>
      <c r="Q20" s="3"/>
      <c r="R20" s="3"/>
      <c r="T20" s="3"/>
      <c r="U20" s="1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BB20" s="1"/>
      <c r="BH20" s="1"/>
      <c r="BI20" s="1"/>
      <c r="BL20" s="1"/>
      <c r="BO20" s="1"/>
    </row>
    <row r="21" spans="3:67" x14ac:dyDescent="0.25">
      <c r="C21" s="9" t="s">
        <v>664</v>
      </c>
      <c r="D21" s="4" t="s">
        <v>665</v>
      </c>
      <c r="F21" s="25">
        <v>21</v>
      </c>
      <c r="G21" s="25">
        <v>0</v>
      </c>
      <c r="H21" s="25">
        <v>7</v>
      </c>
      <c r="I21" s="25">
        <v>5</v>
      </c>
      <c r="J21" s="25">
        <v>38</v>
      </c>
      <c r="K21" s="136">
        <v>0.50700000000000001</v>
      </c>
      <c r="L21" s="95">
        <v>122.7</v>
      </c>
      <c r="M21" s="147" t="s">
        <v>41</v>
      </c>
      <c r="N21" s="137"/>
      <c r="O21" s="1"/>
      <c r="Q21" s="3"/>
      <c r="R21" s="3"/>
      <c r="T21" s="3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BB21" s="1"/>
      <c r="BH21" s="1"/>
      <c r="BI21" s="1"/>
      <c r="BL21" s="1"/>
      <c r="BO21" s="1"/>
    </row>
    <row r="22" spans="3:67" x14ac:dyDescent="0.25">
      <c r="C22" s="9" t="s">
        <v>511</v>
      </c>
      <c r="D22" s="4" t="s">
        <v>251</v>
      </c>
      <c r="F22" s="25">
        <v>13</v>
      </c>
      <c r="G22" s="25">
        <v>0</v>
      </c>
      <c r="H22" s="25">
        <v>2</v>
      </c>
      <c r="I22" s="25">
        <v>3</v>
      </c>
      <c r="J22" s="25">
        <v>31</v>
      </c>
      <c r="K22" s="136">
        <v>0.41899999999999998</v>
      </c>
      <c r="L22" s="95">
        <v>315.7</v>
      </c>
      <c r="M22" s="147" t="s">
        <v>736</v>
      </c>
      <c r="N22" s="137"/>
      <c r="O22" s="1"/>
      <c r="Q22" s="3"/>
      <c r="R22" s="3"/>
      <c r="T22" s="3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BB22" s="1"/>
      <c r="BH22" s="1"/>
      <c r="BI22" s="1"/>
      <c r="BL22" s="1"/>
      <c r="BO22" s="1"/>
    </row>
    <row r="23" spans="3:67" x14ac:dyDescent="0.25">
      <c r="C23" s="9" t="s">
        <v>880</v>
      </c>
      <c r="D23" s="4" t="s">
        <v>20</v>
      </c>
      <c r="F23" s="25"/>
      <c r="G23" s="25"/>
      <c r="H23" s="25"/>
      <c r="I23" s="25"/>
      <c r="J23" s="25"/>
      <c r="K23" s="136"/>
      <c r="L23" s="95"/>
      <c r="M23" s="147" t="s">
        <v>1195</v>
      </c>
      <c r="N23" s="137"/>
      <c r="O23" s="1"/>
      <c r="Q23" s="3"/>
      <c r="R23" s="3"/>
      <c r="T23" s="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BB23" s="1"/>
      <c r="BH23" s="1"/>
      <c r="BI23" s="1"/>
      <c r="BL23" s="1"/>
      <c r="BO23" s="1"/>
    </row>
    <row r="24" spans="3:67" x14ac:dyDescent="0.25">
      <c r="C24" s="9" t="s">
        <v>740</v>
      </c>
      <c r="D24" s="4" t="s">
        <v>665</v>
      </c>
      <c r="F24" s="25">
        <v>6</v>
      </c>
      <c r="G24" s="25">
        <v>0</v>
      </c>
      <c r="H24" s="25">
        <v>6</v>
      </c>
      <c r="I24" s="25">
        <v>0</v>
      </c>
      <c r="J24" s="25">
        <v>12</v>
      </c>
      <c r="K24" s="136">
        <v>0.54500000000000004</v>
      </c>
      <c r="L24" s="95">
        <v>101</v>
      </c>
      <c r="M24" s="147" t="s">
        <v>736</v>
      </c>
      <c r="N24" s="137"/>
      <c r="O24" s="1"/>
      <c r="Q24" s="3"/>
      <c r="R24" s="3"/>
      <c r="T24" s="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BB24" s="1"/>
      <c r="BH24" s="1"/>
      <c r="BI24" s="1"/>
      <c r="BL24" s="1"/>
      <c r="BO24" s="1"/>
    </row>
    <row r="25" spans="3:67" x14ac:dyDescent="0.25">
      <c r="C25" s="9" t="s">
        <v>722</v>
      </c>
      <c r="D25" s="4" t="s">
        <v>667</v>
      </c>
      <c r="F25" s="25">
        <v>25</v>
      </c>
      <c r="G25" s="25">
        <v>0</v>
      </c>
      <c r="H25" s="25">
        <v>2</v>
      </c>
      <c r="I25" s="25">
        <v>1</v>
      </c>
      <c r="J25" s="25">
        <v>34</v>
      </c>
      <c r="K25" s="136">
        <v>0.315</v>
      </c>
      <c r="L25" s="95">
        <v>153</v>
      </c>
      <c r="M25" s="147" t="s">
        <v>41</v>
      </c>
      <c r="N25" s="137"/>
      <c r="O25" s="1"/>
      <c r="Q25" s="3"/>
      <c r="R25" s="3"/>
      <c r="T25" s="3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BB25" s="1"/>
      <c r="BH25" s="1"/>
      <c r="BI25" s="1"/>
      <c r="BL25" s="1"/>
      <c r="BO25" s="1"/>
    </row>
    <row r="26" spans="3:67" x14ac:dyDescent="0.25">
      <c r="C26" s="9" t="s">
        <v>612</v>
      </c>
      <c r="D26" s="4" t="s">
        <v>735</v>
      </c>
      <c r="F26" s="25">
        <v>34</v>
      </c>
      <c r="G26" s="25">
        <v>2</v>
      </c>
      <c r="H26" s="25">
        <v>18</v>
      </c>
      <c r="I26" s="25">
        <v>7</v>
      </c>
      <c r="J26" s="25">
        <v>59</v>
      </c>
      <c r="K26" s="136">
        <v>0.46800000000000003</v>
      </c>
      <c r="L26" s="95">
        <v>262.7</v>
      </c>
      <c r="M26" s="147" t="s">
        <v>736</v>
      </c>
      <c r="N26" s="137"/>
      <c r="O26" s="1"/>
      <c r="Q26" s="3"/>
      <c r="R26" s="3"/>
      <c r="T26" s="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BB26" s="1"/>
      <c r="BH26" s="1"/>
      <c r="BI26" s="1"/>
      <c r="BL26" s="1"/>
      <c r="BO26" s="1"/>
    </row>
    <row r="27" spans="3:67" x14ac:dyDescent="0.25">
      <c r="C27" s="9" t="s">
        <v>795</v>
      </c>
      <c r="D27" s="4" t="s">
        <v>797</v>
      </c>
      <c r="F27" s="25">
        <v>6</v>
      </c>
      <c r="G27" s="25">
        <v>0</v>
      </c>
      <c r="H27" s="25">
        <v>0</v>
      </c>
      <c r="I27" s="25">
        <v>4</v>
      </c>
      <c r="J27" s="25">
        <v>23</v>
      </c>
      <c r="K27" s="136">
        <v>0.60499999999999998</v>
      </c>
      <c r="L27" s="95">
        <v>175</v>
      </c>
      <c r="M27" s="147" t="s">
        <v>736</v>
      </c>
      <c r="N27" s="137"/>
      <c r="O27" s="1"/>
      <c r="Q27" s="3"/>
      <c r="R27" s="3"/>
      <c r="T27" s="3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BB27" s="1"/>
      <c r="BH27" s="1"/>
      <c r="BI27" s="1"/>
      <c r="BL27" s="1"/>
      <c r="BO27" s="1"/>
    </row>
    <row r="28" spans="3:67" x14ac:dyDescent="0.25">
      <c r="C28" s="9" t="s">
        <v>746</v>
      </c>
      <c r="D28" s="4" t="s">
        <v>665</v>
      </c>
      <c r="F28" s="25">
        <v>3</v>
      </c>
      <c r="G28" s="25">
        <v>0</v>
      </c>
      <c r="H28" s="25">
        <v>0</v>
      </c>
      <c r="I28" s="25">
        <v>1</v>
      </c>
      <c r="J28" s="25">
        <v>5</v>
      </c>
      <c r="K28" s="136">
        <v>0.41699999999999998</v>
      </c>
      <c r="L28" s="95">
        <v>24.7</v>
      </c>
      <c r="M28" s="147" t="s">
        <v>736</v>
      </c>
      <c r="N28" s="137"/>
      <c r="O28" s="1"/>
      <c r="Q28" s="3"/>
      <c r="R28" s="3"/>
      <c r="T28" s="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BB28" s="1"/>
      <c r="BH28" s="1"/>
      <c r="BI28" s="1"/>
      <c r="BL28" s="1"/>
      <c r="BO28" s="1"/>
    </row>
    <row r="29" spans="3:67" x14ac:dyDescent="0.25">
      <c r="C29" s="9" t="s">
        <v>747</v>
      </c>
      <c r="D29" s="4" t="s">
        <v>665</v>
      </c>
      <c r="F29" s="25"/>
      <c r="G29" s="25"/>
      <c r="H29" s="25"/>
      <c r="I29" s="25"/>
      <c r="J29" s="25"/>
      <c r="K29" s="136"/>
      <c r="L29" s="95">
        <v>0.3</v>
      </c>
      <c r="M29" s="147" t="s">
        <v>736</v>
      </c>
      <c r="N29" s="137"/>
      <c r="O29" s="1"/>
      <c r="Q29" s="3"/>
      <c r="R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BB29" s="1"/>
      <c r="BH29" s="1"/>
      <c r="BI29" s="1"/>
      <c r="BL29" s="1"/>
      <c r="BO29" s="1"/>
    </row>
    <row r="30" spans="3:67" x14ac:dyDescent="0.25">
      <c r="C30" s="9" t="s">
        <v>193</v>
      </c>
      <c r="D30" s="4" t="s">
        <v>882</v>
      </c>
      <c r="F30" s="25">
        <v>26</v>
      </c>
      <c r="G30" s="25">
        <v>1</v>
      </c>
      <c r="H30" s="25">
        <v>3</v>
      </c>
      <c r="I30" s="25">
        <v>14</v>
      </c>
      <c r="J30" s="25">
        <v>79</v>
      </c>
      <c r="K30" s="136">
        <v>0.57199999999999995</v>
      </c>
      <c r="L30" s="95">
        <v>424.7</v>
      </c>
      <c r="M30" s="147" t="s">
        <v>41</v>
      </c>
      <c r="N30" s="137"/>
      <c r="O30" s="1"/>
      <c r="Q30" s="3"/>
      <c r="R30" s="3"/>
      <c r="T30" s="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B30" s="1"/>
      <c r="BH30" s="1"/>
      <c r="BI30" s="1"/>
      <c r="BL30" s="1"/>
      <c r="BO30" s="1"/>
    </row>
    <row r="31" spans="3:67" x14ac:dyDescent="0.25">
      <c r="C31" s="9" t="s">
        <v>1299</v>
      </c>
      <c r="D31" s="4" t="s">
        <v>772</v>
      </c>
      <c r="F31" s="25"/>
      <c r="G31" s="25"/>
      <c r="H31" s="25"/>
      <c r="I31" s="25"/>
      <c r="J31" s="25"/>
      <c r="K31" s="136"/>
      <c r="L31" s="95"/>
      <c r="M31" s="147" t="s">
        <v>1364</v>
      </c>
      <c r="N31" s="137"/>
      <c r="O31" s="1"/>
      <c r="Q31" s="3"/>
      <c r="R31" s="3"/>
      <c r="T31" s="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BB31" s="1"/>
      <c r="BH31" s="1"/>
      <c r="BI31" s="1"/>
      <c r="BL31" s="1"/>
      <c r="BO31" s="1"/>
    </row>
    <row r="32" spans="3:67" x14ac:dyDescent="0.25">
      <c r="C32" s="9" t="s">
        <v>801</v>
      </c>
      <c r="D32" s="4" t="s">
        <v>1</v>
      </c>
      <c r="F32" s="25">
        <v>3</v>
      </c>
      <c r="G32" s="25">
        <v>0</v>
      </c>
      <c r="H32" s="25">
        <v>2</v>
      </c>
      <c r="I32" s="25">
        <v>0</v>
      </c>
      <c r="J32" s="25">
        <v>5</v>
      </c>
      <c r="K32" s="136">
        <v>0.625</v>
      </c>
      <c r="L32" s="95">
        <v>105.3</v>
      </c>
      <c r="M32" s="147" t="s">
        <v>736</v>
      </c>
      <c r="N32" s="137"/>
      <c r="O32" s="1"/>
      <c r="Q32" s="3"/>
      <c r="R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BB32" s="1"/>
      <c r="BH32" s="1"/>
      <c r="BI32" s="1"/>
      <c r="BL32" s="1"/>
      <c r="BO32" s="1"/>
    </row>
    <row r="33" spans="1:67" x14ac:dyDescent="0.25">
      <c r="C33" s="159" t="s">
        <v>825</v>
      </c>
      <c r="D33" s="4" t="s">
        <v>743</v>
      </c>
      <c r="F33" s="25"/>
      <c r="G33" s="25"/>
      <c r="H33" s="25"/>
      <c r="I33" s="25"/>
      <c r="J33" s="25"/>
      <c r="K33" s="136"/>
      <c r="L33" s="95">
        <v>4.3</v>
      </c>
      <c r="M33" s="147" t="s">
        <v>1366</v>
      </c>
      <c r="N33" s="137"/>
      <c r="O33" s="1"/>
      <c r="Q33" s="3"/>
      <c r="R33" s="3"/>
      <c r="T33" s="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BB33" s="1"/>
      <c r="BH33" s="1"/>
      <c r="BI33" s="1"/>
      <c r="BL33" s="1"/>
      <c r="BO33" s="1"/>
    </row>
    <row r="34" spans="1:67" x14ac:dyDescent="0.25">
      <c r="C34" s="9" t="s">
        <v>750</v>
      </c>
      <c r="D34" s="4" t="s">
        <v>665</v>
      </c>
      <c r="F34" s="25">
        <v>6</v>
      </c>
      <c r="G34" s="25">
        <v>0</v>
      </c>
      <c r="H34" s="25">
        <v>0</v>
      </c>
      <c r="I34" s="25">
        <v>4</v>
      </c>
      <c r="J34" s="25">
        <v>15</v>
      </c>
      <c r="K34" s="136">
        <v>0.51700000000000002</v>
      </c>
      <c r="L34" s="95">
        <v>118.3</v>
      </c>
      <c r="M34" s="147" t="s">
        <v>736</v>
      </c>
      <c r="N34" s="137"/>
      <c r="O34" s="1"/>
      <c r="Q34" s="3"/>
      <c r="R34" s="3"/>
      <c r="T34" s="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BB34" s="1"/>
      <c r="BH34" s="1"/>
      <c r="BI34" s="1"/>
      <c r="BL34" s="1"/>
      <c r="BO34" s="1"/>
    </row>
    <row r="35" spans="1:67" x14ac:dyDescent="0.25">
      <c r="C35" s="20"/>
      <c r="D35" s="29"/>
      <c r="E35" s="20"/>
      <c r="F35" s="57"/>
      <c r="G35" s="57"/>
      <c r="H35" s="57"/>
      <c r="I35" s="57"/>
      <c r="J35" s="57"/>
      <c r="K35" s="57"/>
      <c r="L35" s="57"/>
      <c r="M35" s="57"/>
      <c r="N35" s="57"/>
      <c r="O35" s="1"/>
      <c r="Q35" s="3"/>
      <c r="R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BB35" s="1"/>
      <c r="BH35" s="1"/>
      <c r="BI35" s="1"/>
      <c r="BL35" s="1"/>
      <c r="BO35" s="1"/>
    </row>
    <row r="36" spans="1:67" x14ac:dyDescent="0.25">
      <c r="C36" s="12" t="s">
        <v>1171</v>
      </c>
      <c r="D36" s="60" t="s">
        <v>1131</v>
      </c>
      <c r="E36" s="20"/>
      <c r="F36" s="24" t="s">
        <v>52</v>
      </c>
      <c r="G36" s="24" t="s">
        <v>53</v>
      </c>
      <c r="H36" s="24" t="s">
        <v>54</v>
      </c>
      <c r="I36" s="24" t="s">
        <v>55</v>
      </c>
      <c r="J36" s="24" t="s">
        <v>56</v>
      </c>
      <c r="K36" s="24" t="s">
        <v>57</v>
      </c>
      <c r="L36" s="24" t="s">
        <v>1168</v>
      </c>
      <c r="M36" s="60">
        <v>2024</v>
      </c>
      <c r="N36" s="152" t="s">
        <v>1167</v>
      </c>
      <c r="O36" s="1"/>
      <c r="Q36" s="3"/>
      <c r="R36" s="3"/>
      <c r="T36" s="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BB36" s="1"/>
      <c r="BH36" s="1"/>
      <c r="BI36" s="1"/>
      <c r="BL36" s="1"/>
      <c r="BO36" s="1"/>
    </row>
    <row r="37" spans="1:67" x14ac:dyDescent="0.25">
      <c r="C37" s="9" t="s">
        <v>172</v>
      </c>
      <c r="D37" s="27">
        <v>36021</v>
      </c>
      <c r="E37" s="4" t="s">
        <v>11</v>
      </c>
      <c r="F37" s="25">
        <v>192</v>
      </c>
      <c r="G37" s="25">
        <v>11</v>
      </c>
      <c r="H37" s="25">
        <v>228</v>
      </c>
      <c r="I37" s="25">
        <v>41</v>
      </c>
      <c r="J37" s="25">
        <v>564</v>
      </c>
      <c r="K37" s="136">
        <v>0.46899999999999997</v>
      </c>
      <c r="L37" s="95">
        <v>602.29999999999995</v>
      </c>
      <c r="M37" s="4" t="s">
        <v>471</v>
      </c>
      <c r="N37" s="37" t="s">
        <v>735</v>
      </c>
      <c r="O37" s="1"/>
      <c r="Q37" s="3"/>
      <c r="R37" s="3"/>
      <c r="T37" s="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BB37" s="1"/>
      <c r="BH37" s="1"/>
      <c r="BI37" s="1"/>
      <c r="BL37" s="1"/>
      <c r="BO37" s="1"/>
    </row>
    <row r="38" spans="1:67" x14ac:dyDescent="0.25">
      <c r="C38" s="142" t="s">
        <v>631</v>
      </c>
      <c r="D38" s="155">
        <v>36546</v>
      </c>
      <c r="E38" s="4" t="s">
        <v>11</v>
      </c>
      <c r="F38" s="25">
        <v>75</v>
      </c>
      <c r="G38" s="25">
        <v>4</v>
      </c>
      <c r="H38" s="25">
        <v>7</v>
      </c>
      <c r="I38" s="25">
        <v>55</v>
      </c>
      <c r="J38" s="25">
        <v>198</v>
      </c>
      <c r="K38" s="136">
        <v>0.47699999999999998</v>
      </c>
      <c r="L38" s="95">
        <v>153.30000000000001</v>
      </c>
      <c r="M38" s="4" t="s">
        <v>1937</v>
      </c>
      <c r="N38" s="37" t="s">
        <v>579</v>
      </c>
      <c r="O38" s="1"/>
      <c r="Q38" s="3"/>
      <c r="R38" s="3"/>
      <c r="T38" s="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BB38" s="1"/>
      <c r="BH38" s="1"/>
      <c r="BI38" s="1"/>
      <c r="BL38" s="1"/>
      <c r="BO38" s="1"/>
    </row>
    <row r="39" spans="1:67" x14ac:dyDescent="0.25">
      <c r="C39" s="9" t="s">
        <v>802</v>
      </c>
      <c r="D39" s="27">
        <v>36530</v>
      </c>
      <c r="E39" s="4" t="s">
        <v>803</v>
      </c>
      <c r="F39" s="25">
        <v>82</v>
      </c>
      <c r="G39" s="25">
        <v>4</v>
      </c>
      <c r="H39" s="25">
        <v>16</v>
      </c>
      <c r="I39" s="25">
        <v>38</v>
      </c>
      <c r="J39" s="25">
        <v>217</v>
      </c>
      <c r="K39" s="136">
        <v>0.48799999999999999</v>
      </c>
      <c r="L39" s="95">
        <v>151</v>
      </c>
      <c r="M39" s="4" t="s">
        <v>851</v>
      </c>
      <c r="N39" s="37" t="s">
        <v>519</v>
      </c>
      <c r="O39" s="1"/>
      <c r="Q39" s="3"/>
      <c r="R39" s="3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BB39" s="1"/>
      <c r="BH39" s="1"/>
      <c r="BI39" s="1"/>
      <c r="BL39" s="1"/>
      <c r="BO39" s="1"/>
    </row>
    <row r="40" spans="1:67" x14ac:dyDescent="0.25">
      <c r="C40" s="161" t="s">
        <v>751</v>
      </c>
      <c r="D40" s="27">
        <v>36921</v>
      </c>
      <c r="E40" s="4" t="s">
        <v>752</v>
      </c>
      <c r="F40" s="25">
        <v>48</v>
      </c>
      <c r="G40" s="25">
        <v>0</v>
      </c>
      <c r="H40" s="25">
        <v>10</v>
      </c>
      <c r="I40" s="25">
        <v>29</v>
      </c>
      <c r="J40" s="25">
        <v>231</v>
      </c>
      <c r="K40" s="136">
        <v>0.623</v>
      </c>
      <c r="L40" s="95">
        <v>128.69999999999999</v>
      </c>
      <c r="M40" s="4" t="s">
        <v>737</v>
      </c>
      <c r="N40" s="37" t="s">
        <v>469</v>
      </c>
      <c r="O40" s="1"/>
      <c r="Q40" s="3"/>
      <c r="R40" s="3"/>
      <c r="T40" s="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BB40" s="1"/>
      <c r="BH40" s="1"/>
      <c r="BI40" s="1"/>
      <c r="BL40" s="1"/>
      <c r="BO40" s="1"/>
    </row>
    <row r="41" spans="1:67" x14ac:dyDescent="0.25">
      <c r="C41" s="9" t="s">
        <v>748</v>
      </c>
      <c r="D41" s="27">
        <v>38479</v>
      </c>
      <c r="E41" s="4" t="s">
        <v>741</v>
      </c>
      <c r="F41" s="25">
        <v>45</v>
      </c>
      <c r="G41" s="25">
        <v>0</v>
      </c>
      <c r="H41" s="25">
        <v>12</v>
      </c>
      <c r="I41" s="25">
        <v>8</v>
      </c>
      <c r="J41" s="25">
        <v>104</v>
      </c>
      <c r="K41" s="136">
        <v>0.52</v>
      </c>
      <c r="L41" s="95">
        <v>65.7</v>
      </c>
      <c r="M41" s="4" t="s">
        <v>1937</v>
      </c>
      <c r="N41" s="37" t="s">
        <v>665</v>
      </c>
      <c r="O41" s="1"/>
      <c r="Q41" s="3"/>
      <c r="R41" s="3"/>
      <c r="T41" s="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BB41" s="1"/>
      <c r="BH41" s="1"/>
      <c r="BI41" s="1"/>
      <c r="BL41" s="1"/>
      <c r="BO41" s="1"/>
    </row>
    <row r="42" spans="1:67" x14ac:dyDescent="0.25">
      <c r="C42" s="142" t="s">
        <v>798</v>
      </c>
      <c r="D42" s="155">
        <v>37518</v>
      </c>
      <c r="E42" s="4" t="s">
        <v>799</v>
      </c>
      <c r="F42" s="25">
        <v>24</v>
      </c>
      <c r="G42" s="25">
        <v>0</v>
      </c>
      <c r="H42" s="25">
        <v>1</v>
      </c>
      <c r="I42" s="25">
        <v>11</v>
      </c>
      <c r="J42" s="25">
        <v>61</v>
      </c>
      <c r="K42" s="136">
        <v>0.54</v>
      </c>
      <c r="L42" s="95">
        <v>40</v>
      </c>
      <c r="M42" s="4" t="s">
        <v>868</v>
      </c>
      <c r="N42" s="37" t="s">
        <v>19</v>
      </c>
      <c r="O42" s="1"/>
      <c r="Q42" s="3"/>
      <c r="R42" s="3"/>
      <c r="T42" s="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BB42" s="1"/>
      <c r="BH42" s="1"/>
      <c r="BI42" s="1"/>
      <c r="BL42" s="1"/>
      <c r="BO42" s="1"/>
    </row>
    <row r="43" spans="1:67" x14ac:dyDescent="0.25"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57"/>
      <c r="O43" s="1"/>
      <c r="Q43" s="3"/>
      <c r="R43" s="3"/>
      <c r="T43" s="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BB43" s="1"/>
      <c r="BH43" s="1"/>
      <c r="BI43" s="1"/>
      <c r="BL43" s="1"/>
      <c r="BO43" s="1"/>
    </row>
    <row r="44" spans="1:67" x14ac:dyDescent="0.25">
      <c r="D44" s="1"/>
      <c r="F44" s="1"/>
      <c r="G44" s="1"/>
      <c r="H44" s="1"/>
      <c r="I44" s="1"/>
      <c r="J44" s="1"/>
      <c r="K44" s="1"/>
      <c r="L44" s="1"/>
      <c r="M44" s="1"/>
      <c r="N44" s="25"/>
      <c r="O44" s="1"/>
      <c r="Q44" s="3"/>
      <c r="R44" s="3"/>
      <c r="T44" s="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BB44" s="1"/>
      <c r="BH44" s="1"/>
      <c r="BI44" s="1"/>
      <c r="BL44" s="1"/>
      <c r="BO44" s="1"/>
    </row>
    <row r="45" spans="1:67" x14ac:dyDescent="0.25">
      <c r="A45"/>
      <c r="D45" s="1"/>
      <c r="F45" s="1"/>
      <c r="G45" s="1"/>
      <c r="H45" s="1"/>
      <c r="I45" s="1"/>
      <c r="J45" s="1"/>
      <c r="K45" s="1"/>
      <c r="L45" s="1"/>
      <c r="M45" s="1"/>
      <c r="N45" s="25"/>
      <c r="O45" s="1"/>
      <c r="Q45" s="3"/>
      <c r="R45" s="3"/>
      <c r="T45" s="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BB45" s="1"/>
      <c r="BH45" s="1"/>
      <c r="BI45" s="1"/>
      <c r="BL45" s="1"/>
      <c r="BO45" s="1"/>
    </row>
    <row r="46" spans="1:67" x14ac:dyDescent="0.25">
      <c r="A46"/>
      <c r="D46" s="1"/>
      <c r="F46" s="1"/>
      <c r="G46" s="1"/>
      <c r="H46" s="1"/>
      <c r="I46" s="1"/>
      <c r="J46" s="1"/>
      <c r="K46" s="1"/>
      <c r="L46" s="1"/>
      <c r="M46" s="1"/>
      <c r="N46" s="25"/>
      <c r="O46" s="1"/>
      <c r="Q46" s="3"/>
      <c r="R46" s="3"/>
      <c r="T46" s="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BB46" s="1"/>
      <c r="BH46" s="1"/>
      <c r="BI46" s="1"/>
      <c r="BL46" s="1"/>
      <c r="BO46" s="1"/>
    </row>
    <row r="47" spans="1:67" x14ac:dyDescent="0.25">
      <c r="A47"/>
      <c r="C47" s="4"/>
      <c r="E47" s="4"/>
      <c r="F47" s="25"/>
      <c r="G47" s="25"/>
      <c r="H47" s="25"/>
      <c r="N47" s="25"/>
      <c r="O47" s="1"/>
      <c r="Q47" s="3"/>
      <c r="R47" s="3"/>
      <c r="T47" s="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BB47" s="1"/>
      <c r="BH47" s="1"/>
      <c r="BI47" s="1"/>
      <c r="BL47" s="1"/>
      <c r="BO47" s="1"/>
    </row>
    <row r="48" spans="1:67" x14ac:dyDescent="0.25">
      <c r="A48"/>
      <c r="D48" s="1"/>
      <c r="F48" s="1"/>
      <c r="G48" s="1"/>
      <c r="H48" s="1"/>
      <c r="I48" s="1"/>
      <c r="J48" s="1"/>
      <c r="K48" s="1"/>
      <c r="L48" s="1"/>
      <c r="M48" s="1"/>
      <c r="N48" s="25"/>
      <c r="O48" s="1"/>
      <c r="Q48" s="3"/>
      <c r="R48" s="3"/>
      <c r="T48" s="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BB48" s="1"/>
      <c r="BH48" s="1"/>
      <c r="BI48" s="1"/>
      <c r="BL48" s="1"/>
      <c r="BO48" s="1"/>
    </row>
    <row r="49" spans="1:67" x14ac:dyDescent="0.25">
      <c r="A49"/>
      <c r="C49" s="4"/>
      <c r="E49" s="4"/>
      <c r="F49" s="25"/>
      <c r="G49" s="25"/>
      <c r="H49" s="25"/>
      <c r="N49" s="25"/>
      <c r="O49" s="1"/>
      <c r="Q49" s="3"/>
      <c r="R49" s="3"/>
      <c r="T49" s="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BB49" s="1"/>
      <c r="BH49" s="1"/>
      <c r="BI49" s="1"/>
      <c r="BL49" s="1"/>
      <c r="BO49" s="1"/>
    </row>
    <row r="50" spans="1:67" x14ac:dyDescent="0.25">
      <c r="A50"/>
      <c r="C50" s="4"/>
      <c r="E50" s="4"/>
      <c r="F50" s="25"/>
      <c r="G50" s="25"/>
      <c r="H50" s="25"/>
      <c r="N50" s="25"/>
      <c r="O50" s="1"/>
      <c r="Q50" s="3"/>
      <c r="R50" s="3"/>
      <c r="T50" s="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BB50" s="1"/>
      <c r="BH50" s="1"/>
      <c r="BI50" s="1"/>
      <c r="BL50" s="1"/>
      <c r="BO50" s="1"/>
    </row>
    <row r="51" spans="1:67" x14ac:dyDescent="0.25">
      <c r="A51"/>
      <c r="C51" s="4"/>
      <c r="E51" s="4"/>
      <c r="F51" s="25"/>
      <c r="G51" s="25"/>
      <c r="H51" s="25"/>
      <c r="N51" s="25"/>
      <c r="O51" s="1"/>
      <c r="Q51" s="3"/>
      <c r="R51" s="3"/>
      <c r="T51" s="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B51" s="1"/>
      <c r="BH51" s="1"/>
      <c r="BI51" s="1"/>
      <c r="BL51" s="1"/>
      <c r="BO51" s="1"/>
    </row>
    <row r="52" spans="1:67" x14ac:dyDescent="0.25">
      <c r="A52"/>
      <c r="C52" s="4"/>
      <c r="E52" s="4"/>
      <c r="F52" s="25"/>
      <c r="G52" s="25"/>
      <c r="H52" s="25"/>
      <c r="N52" s="25"/>
      <c r="O52" s="1"/>
      <c r="Q52" s="3"/>
      <c r="R52" s="3"/>
      <c r="T52" s="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B52" s="1"/>
      <c r="BH52" s="1"/>
      <c r="BI52" s="1"/>
      <c r="BL52" s="1"/>
      <c r="BO52" s="1"/>
    </row>
    <row r="53" spans="1:67" x14ac:dyDescent="0.25">
      <c r="A53"/>
      <c r="C53" s="4"/>
      <c r="E53" s="4"/>
      <c r="F53" s="25"/>
      <c r="G53" s="25"/>
      <c r="H53" s="25"/>
      <c r="N53" s="25"/>
      <c r="O53" s="1"/>
      <c r="Q53" s="3"/>
      <c r="R53" s="3"/>
      <c r="T53" s="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B53" s="1"/>
      <c r="BH53" s="1"/>
      <c r="BI53" s="1"/>
      <c r="BL53" s="1"/>
      <c r="BO53" s="1"/>
    </row>
    <row r="54" spans="1:67" x14ac:dyDescent="0.25">
      <c r="A54"/>
      <c r="C54" s="4"/>
      <c r="E54" s="4"/>
      <c r="F54" s="25"/>
      <c r="G54" s="25"/>
      <c r="H54" s="25"/>
      <c r="N54" s="25"/>
      <c r="O54" s="1"/>
      <c r="Q54" s="3"/>
      <c r="R54" s="3"/>
      <c r="T54" s="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B54" s="1"/>
      <c r="BH54" s="1"/>
      <c r="BI54" s="1"/>
      <c r="BL54" s="1"/>
      <c r="BO54" s="1"/>
    </row>
    <row r="55" spans="1:67" x14ac:dyDescent="0.25">
      <c r="A55" s="2"/>
      <c r="C55" s="4"/>
      <c r="E55" s="4"/>
      <c r="F55" s="25"/>
      <c r="G55" s="25"/>
      <c r="H55" s="25"/>
      <c r="N55" s="25"/>
      <c r="O55" s="1"/>
      <c r="Q55" s="3"/>
      <c r="R55" s="3"/>
      <c r="T55" s="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B55" s="1"/>
      <c r="BI55" s="1"/>
      <c r="BL55" s="1"/>
      <c r="BO55" s="1"/>
    </row>
    <row r="56" spans="1:67" x14ac:dyDescent="0.25">
      <c r="A56" s="2"/>
      <c r="C56" s="4"/>
      <c r="E56" s="4"/>
      <c r="F56" s="25"/>
      <c r="G56" s="25"/>
      <c r="H56" s="25"/>
      <c r="N56" s="25"/>
      <c r="O56" s="1"/>
      <c r="Q56" s="3"/>
      <c r="R56" s="3"/>
      <c r="T56" s="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B56" s="1"/>
      <c r="BI56" s="1"/>
      <c r="BL56" s="1"/>
      <c r="BO56" s="1"/>
    </row>
    <row r="57" spans="1:67" x14ac:dyDescent="0.25">
      <c r="A57" s="2"/>
      <c r="C57" s="4"/>
      <c r="E57" s="4"/>
      <c r="F57" s="25"/>
      <c r="G57" s="25"/>
      <c r="H57" s="25"/>
      <c r="N57" s="25"/>
      <c r="O57" s="1"/>
      <c r="Q57" s="3"/>
      <c r="R57" s="3"/>
      <c r="T57" s="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B57" s="1"/>
      <c r="BI57" s="1"/>
      <c r="BL57" s="1"/>
      <c r="BO57" s="1"/>
    </row>
    <row r="58" spans="1:67" x14ac:dyDescent="0.25">
      <c r="A58" s="2"/>
      <c r="C58" s="7"/>
      <c r="D58" s="7"/>
      <c r="E58" s="7"/>
      <c r="N58" s="25"/>
      <c r="O58" s="1"/>
      <c r="Q58" s="3"/>
      <c r="R58" s="3"/>
      <c r="T58" s="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BB58" s="1"/>
      <c r="BI58" s="1"/>
      <c r="BL58" s="1"/>
      <c r="BO58" s="1"/>
    </row>
    <row r="59" spans="1:67" ht="15.75" x14ac:dyDescent="0.25">
      <c r="A59" s="153"/>
      <c r="C59" s="7"/>
      <c r="D59" s="7"/>
      <c r="E59" s="7"/>
      <c r="N59" s="25"/>
      <c r="O59" s="1"/>
      <c r="Q59" s="3"/>
      <c r="R59" s="3"/>
      <c r="T59" s="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B59" s="1"/>
      <c r="BI59" s="1"/>
      <c r="BL59" s="1"/>
      <c r="BO59" s="1"/>
    </row>
    <row r="60" spans="1:67" x14ac:dyDescent="0.25">
      <c r="A60"/>
      <c r="B60"/>
      <c r="C60" s="7"/>
      <c r="D60" s="7"/>
      <c r="E60" s="7"/>
      <c r="N60" s="25"/>
      <c r="O60" s="1"/>
      <c r="Q60" s="3"/>
      <c r="R60" s="3"/>
      <c r="T60" s="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BB60" s="1"/>
      <c r="BI60" s="1"/>
      <c r="BL60" s="1"/>
      <c r="BO60" s="1"/>
    </row>
    <row r="61" spans="1:67" x14ac:dyDescent="0.25">
      <c r="A61"/>
      <c r="B61"/>
      <c r="C61" s="7"/>
      <c r="D61" s="7"/>
      <c r="E61" s="7"/>
      <c r="N61" s="25"/>
      <c r="O61" s="1"/>
      <c r="Q61" s="3"/>
      <c r="R61" s="3"/>
      <c r="T61" s="3"/>
      <c r="U61" s="1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BB61" s="1"/>
      <c r="BI61" s="1"/>
      <c r="BL61" s="1"/>
      <c r="BO61" s="1"/>
    </row>
    <row r="62" spans="1:67" x14ac:dyDescent="0.25">
      <c r="A62"/>
      <c r="B62"/>
      <c r="C62" s="7"/>
      <c r="D62" s="7"/>
      <c r="E62" s="7"/>
      <c r="N62" s="25"/>
      <c r="O62" s="1"/>
      <c r="Q62" s="3"/>
      <c r="R62" s="3"/>
      <c r="T62" s="3"/>
      <c r="U62" s="1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BB62" s="1"/>
      <c r="BI62" s="1"/>
      <c r="BL62" s="1"/>
      <c r="BO62" s="1"/>
    </row>
    <row r="63" spans="1:67" x14ac:dyDescent="0.25">
      <c r="A63"/>
      <c r="B63"/>
      <c r="C63" s="7"/>
      <c r="D63" s="7"/>
      <c r="E63" s="7"/>
      <c r="N63" s="25"/>
      <c r="O63" s="1"/>
      <c r="Q63" s="3"/>
      <c r="R63" s="3"/>
      <c r="T63" s="3"/>
      <c r="U63" s="1"/>
      <c r="V63" s="1"/>
      <c r="W63" s="1"/>
      <c r="X63" s="1"/>
      <c r="Z63" s="1"/>
      <c r="AI63" s="1"/>
      <c r="AJ63" s="1"/>
      <c r="BB63" s="1"/>
      <c r="BI63" s="1"/>
      <c r="BL63" s="1"/>
      <c r="BO63" s="1"/>
    </row>
    <row r="64" spans="1:67" x14ac:dyDescent="0.25">
      <c r="A64"/>
      <c r="B64"/>
      <c r="C64" s="7"/>
      <c r="D64" s="7"/>
      <c r="E64" s="7"/>
      <c r="J64" s="25"/>
      <c r="K64" s="25"/>
      <c r="L64" s="25"/>
      <c r="N64" s="25"/>
      <c r="O64" s="1"/>
      <c r="Q64" s="3"/>
      <c r="R64" s="3"/>
      <c r="T64" s="3"/>
      <c r="U64" s="1"/>
      <c r="V64" s="1"/>
      <c r="W64" s="1"/>
      <c r="X64" s="1"/>
      <c r="Z64" s="1"/>
      <c r="AI64" s="1"/>
      <c r="AJ64" s="1"/>
      <c r="BB64" s="1"/>
      <c r="BI64" s="1"/>
      <c r="BL64" s="1"/>
      <c r="BO64" s="1"/>
    </row>
    <row r="65" spans="1:67" x14ac:dyDescent="0.25">
      <c r="A65"/>
      <c r="B65"/>
      <c r="C65" s="7"/>
      <c r="D65" s="7"/>
      <c r="E65" s="7"/>
      <c r="J65" s="25"/>
      <c r="K65" s="25"/>
      <c r="L65" s="25"/>
      <c r="N65" s="25"/>
      <c r="O65" s="1"/>
      <c r="Q65" s="3"/>
      <c r="R65" s="3"/>
      <c r="T65" s="3"/>
      <c r="U65" s="1"/>
      <c r="V65" s="1"/>
      <c r="W65" s="1"/>
      <c r="X65" s="1"/>
      <c r="Z65" s="1"/>
      <c r="AI65" s="1"/>
      <c r="AJ65" s="1"/>
      <c r="BB65" s="1"/>
      <c r="BI65" s="1"/>
      <c r="BL65" s="1"/>
      <c r="BO65" s="1"/>
    </row>
    <row r="66" spans="1:67" x14ac:dyDescent="0.25">
      <c r="A66"/>
      <c r="B66"/>
      <c r="C66" s="7"/>
      <c r="D66" s="7"/>
      <c r="E66" s="7"/>
      <c r="J66" s="25"/>
      <c r="K66" s="25"/>
      <c r="L66" s="25"/>
      <c r="N66" s="25"/>
      <c r="O66" s="1"/>
      <c r="Q66" s="3"/>
      <c r="R66" s="3"/>
      <c r="T66" s="3"/>
      <c r="U66" s="1"/>
      <c r="V66" s="1"/>
      <c r="W66" s="1"/>
      <c r="X66" s="1"/>
      <c r="Z66" s="1"/>
      <c r="AI66" s="1"/>
      <c r="AJ66" s="1"/>
      <c r="BB66" s="1"/>
      <c r="BI66" s="1"/>
      <c r="BL66" s="1"/>
      <c r="BO66" s="1"/>
    </row>
    <row r="67" spans="1:67" x14ac:dyDescent="0.25">
      <c r="A67"/>
      <c r="B67"/>
      <c r="C67" s="7"/>
      <c r="D67" s="7"/>
      <c r="E67" s="7"/>
      <c r="J67" s="25"/>
      <c r="K67" s="25"/>
      <c r="L67" s="25"/>
      <c r="N67" s="25"/>
      <c r="O67" s="1"/>
      <c r="Q67" s="3"/>
      <c r="R67" s="3"/>
      <c r="T67" s="3"/>
      <c r="U67" s="1"/>
      <c r="V67" s="1"/>
      <c r="W67" s="1"/>
      <c r="X67" s="1"/>
      <c r="Z67" s="1"/>
      <c r="AI67" s="1"/>
      <c r="AJ67" s="1"/>
      <c r="BB67" s="1"/>
      <c r="BI67" s="1"/>
      <c r="BL67" s="1"/>
      <c r="BO67" s="1"/>
    </row>
    <row r="68" spans="1:67" x14ac:dyDescent="0.25">
      <c r="A68"/>
      <c r="B68"/>
      <c r="C68" s="7"/>
      <c r="D68" s="7"/>
      <c r="E68" s="7"/>
      <c r="J68" s="25"/>
      <c r="K68" s="25"/>
      <c r="L68" s="25"/>
      <c r="N68" s="25"/>
      <c r="O68" s="1"/>
      <c r="Q68" s="3"/>
      <c r="R68" s="3"/>
      <c r="T68" s="3"/>
      <c r="U68" s="1"/>
      <c r="V68" s="1"/>
      <c r="W68" s="1"/>
      <c r="X68" s="1"/>
      <c r="AI68" s="1"/>
      <c r="AJ68" s="1"/>
      <c r="BB68" s="1"/>
      <c r="BI68" s="1"/>
      <c r="BL68" s="1"/>
      <c r="BO68" s="1"/>
    </row>
    <row r="69" spans="1:67" x14ac:dyDescent="0.25">
      <c r="A69"/>
      <c r="B69"/>
      <c r="C69" s="7"/>
      <c r="D69" s="7"/>
      <c r="E69" s="7"/>
      <c r="J69" s="25"/>
      <c r="K69" s="25"/>
      <c r="L69" s="25"/>
      <c r="N69" s="25"/>
      <c r="O69" s="1"/>
      <c r="Q69" s="3"/>
      <c r="R69" s="3"/>
      <c r="T69" s="3"/>
      <c r="U69" s="1"/>
      <c r="V69" s="1"/>
      <c r="W69" s="1"/>
      <c r="X69" s="1"/>
      <c r="AI69" s="1"/>
      <c r="AJ69" s="1"/>
      <c r="BB69" s="1"/>
      <c r="BI69" s="1"/>
      <c r="BL69" s="1"/>
      <c r="BO69" s="1"/>
    </row>
    <row r="70" spans="1:67" x14ac:dyDescent="0.25">
      <c r="A70"/>
      <c r="B70"/>
      <c r="C70" s="7"/>
      <c r="D70" s="7"/>
      <c r="E70" s="7"/>
      <c r="J70" s="25"/>
      <c r="K70" s="25"/>
      <c r="L70" s="25"/>
      <c r="N70" s="25"/>
      <c r="O70" s="1"/>
      <c r="Q70" s="3"/>
      <c r="R70" s="3"/>
      <c r="T70" s="3"/>
      <c r="U70" s="1"/>
      <c r="V70" s="1"/>
      <c r="W70" s="1"/>
      <c r="X70" s="1"/>
      <c r="AI70" s="1"/>
      <c r="AJ70" s="1"/>
      <c r="BB70" s="1"/>
      <c r="BI70" s="1"/>
      <c r="BL70" s="1"/>
      <c r="BO70" s="1"/>
    </row>
    <row r="71" spans="1:67" x14ac:dyDescent="0.25">
      <c r="A71"/>
      <c r="B71"/>
      <c r="C71" s="7"/>
      <c r="D71" s="7"/>
      <c r="E71" s="7"/>
      <c r="J71" s="25"/>
      <c r="K71" s="25"/>
      <c r="L71" s="25"/>
      <c r="N71" s="25"/>
      <c r="O71" s="1"/>
      <c r="Q71" s="3"/>
      <c r="R71" s="3"/>
      <c r="T71" s="3"/>
      <c r="U71" s="1"/>
      <c r="V71" s="1"/>
      <c r="W71" s="1"/>
      <c r="X71" s="1"/>
      <c r="AI71" s="1"/>
      <c r="AJ71" s="1"/>
      <c r="BB71" s="1"/>
      <c r="BI71" s="1"/>
      <c r="BL71" s="1"/>
      <c r="BO71" s="1"/>
    </row>
    <row r="72" spans="1:67" x14ac:dyDescent="0.25">
      <c r="A72"/>
      <c r="B72"/>
      <c r="C72" s="7"/>
      <c r="D72" s="7"/>
      <c r="E72" s="7"/>
      <c r="J72" s="25"/>
      <c r="K72" s="25"/>
      <c r="L72" s="25"/>
      <c r="N72" s="25"/>
      <c r="O72" s="1"/>
      <c r="Q72" s="3"/>
      <c r="R72" s="3"/>
      <c r="T72" s="3"/>
      <c r="U72" s="1"/>
      <c r="V72" s="1"/>
      <c r="W72" s="1"/>
      <c r="X72" s="1"/>
      <c r="AI72" s="1"/>
      <c r="AJ72" s="1"/>
      <c r="BB72" s="1"/>
      <c r="BI72" s="1"/>
      <c r="BL72" s="1"/>
      <c r="BO72" s="1"/>
    </row>
    <row r="73" spans="1:67" x14ac:dyDescent="0.25">
      <c r="A73"/>
      <c r="B73"/>
      <c r="C73" s="7"/>
      <c r="D73" s="7"/>
      <c r="E73" s="7"/>
      <c r="J73" s="25"/>
      <c r="K73" s="25"/>
      <c r="L73" s="25"/>
      <c r="N73" s="25"/>
      <c r="O73" s="1"/>
      <c r="Q73" s="3"/>
      <c r="R73" s="3"/>
      <c r="T73" s="7"/>
      <c r="U73" s="1"/>
      <c r="V73" s="1"/>
      <c r="W73" s="1"/>
      <c r="X73" s="1"/>
      <c r="AI73" s="1"/>
      <c r="AJ73" s="1"/>
      <c r="BB73" s="1"/>
      <c r="BI73" s="1"/>
      <c r="BL73" s="1"/>
      <c r="BO73" s="1"/>
    </row>
    <row r="74" spans="1:67" x14ac:dyDescent="0.25">
      <c r="A74"/>
      <c r="B74"/>
      <c r="C74" s="7"/>
      <c r="D74" s="7"/>
      <c r="E74" s="7"/>
      <c r="J74" s="25"/>
      <c r="K74" s="25"/>
      <c r="L74" s="25"/>
      <c r="N74" s="25"/>
      <c r="O74" s="1"/>
      <c r="Q74" s="3"/>
      <c r="R74" s="3"/>
      <c r="T74" s="7"/>
      <c r="U74" s="1"/>
      <c r="V74" s="1"/>
      <c r="W74" s="1"/>
      <c r="X74" s="1"/>
      <c r="AI74" s="1"/>
      <c r="AJ74" s="1"/>
      <c r="BB74" s="1"/>
      <c r="BI74" s="1"/>
      <c r="BL74" s="1"/>
      <c r="BO74" s="1"/>
    </row>
    <row r="75" spans="1:67" x14ac:dyDescent="0.25">
      <c r="A75"/>
      <c r="B75"/>
      <c r="C75" s="7"/>
      <c r="D75" s="7"/>
      <c r="E75" s="7"/>
      <c r="J75" s="25"/>
      <c r="K75" s="25"/>
      <c r="L75" s="25"/>
      <c r="N75" s="25"/>
      <c r="O75" s="1"/>
      <c r="P75" s="1"/>
      <c r="Q75" s="1"/>
      <c r="R75" s="1"/>
      <c r="S75" s="1"/>
      <c r="T75" s="2"/>
      <c r="U75" s="1"/>
      <c r="V75" s="1"/>
      <c r="W75" s="1"/>
      <c r="X75" s="1"/>
      <c r="AI75" s="1"/>
      <c r="AJ75" s="1"/>
      <c r="BB75" s="1"/>
      <c r="BI75" s="1"/>
      <c r="BL75" s="1"/>
      <c r="BO75" s="1"/>
    </row>
    <row r="76" spans="1:67" x14ac:dyDescent="0.25">
      <c r="C76" s="7"/>
      <c r="D76" s="7"/>
      <c r="E76" s="7"/>
      <c r="J76" s="25"/>
      <c r="K76" s="25"/>
      <c r="L76" s="25"/>
      <c r="N76" s="25"/>
      <c r="O76" s="1"/>
      <c r="P76" s="1"/>
      <c r="Q76" s="1"/>
      <c r="R76" s="1"/>
      <c r="S76" s="1"/>
      <c r="T76" s="2"/>
      <c r="U76" s="1"/>
      <c r="V76" s="1"/>
      <c r="W76" s="1"/>
      <c r="X76" s="1"/>
      <c r="AI76" s="1"/>
      <c r="AJ76" s="1"/>
      <c r="BB76" s="1"/>
      <c r="BI76" s="1"/>
      <c r="BL76" s="1"/>
      <c r="BO76" s="1"/>
    </row>
    <row r="77" spans="1:67" x14ac:dyDescent="0.25">
      <c r="A77"/>
      <c r="C77" s="7"/>
      <c r="D77" s="7"/>
      <c r="E77" s="7"/>
      <c r="J77" s="25"/>
      <c r="K77" s="25"/>
      <c r="L77" s="25"/>
      <c r="N77" s="25"/>
      <c r="O77" s="1"/>
      <c r="P77" s="1"/>
      <c r="Q77" s="1"/>
      <c r="R77" s="1"/>
      <c r="S77" s="1"/>
      <c r="T77" s="2"/>
      <c r="U77" s="1"/>
      <c r="V77" s="1"/>
      <c r="W77" s="1"/>
      <c r="X77" s="1"/>
      <c r="AI77" s="1"/>
      <c r="AJ77" s="1"/>
      <c r="BB77" s="1"/>
      <c r="BI77" s="1"/>
      <c r="BL77" s="1"/>
      <c r="BO77" s="1"/>
    </row>
    <row r="78" spans="1:67" x14ac:dyDescent="0.25">
      <c r="A78"/>
      <c r="C78" s="7"/>
      <c r="D78" s="7"/>
      <c r="E78" s="7"/>
      <c r="J78" s="25"/>
      <c r="K78" s="25"/>
      <c r="L78" s="25"/>
      <c r="N78" s="25"/>
      <c r="O78" s="1"/>
      <c r="P78" s="1"/>
      <c r="Q78" s="1"/>
      <c r="R78" s="1"/>
      <c r="S78" s="1"/>
      <c r="T78" s="2"/>
      <c r="U78" s="1"/>
      <c r="V78" s="1"/>
      <c r="W78" s="1"/>
      <c r="X78" s="1"/>
      <c r="AI78" s="1"/>
      <c r="AJ78" s="1"/>
      <c r="BB78" s="1"/>
      <c r="BI78" s="1"/>
      <c r="BL78" s="1"/>
      <c r="BO78" s="1"/>
    </row>
    <row r="79" spans="1:67" x14ac:dyDescent="0.25">
      <c r="A79"/>
      <c r="C79" s="7"/>
      <c r="D79" s="7"/>
      <c r="E79" s="7"/>
      <c r="J79" s="25"/>
      <c r="K79" s="25"/>
      <c r="L79" s="25"/>
      <c r="N79" s="25"/>
      <c r="O79" s="1"/>
      <c r="P79" s="1"/>
      <c r="Q79" s="1"/>
      <c r="R79" s="1"/>
      <c r="S79" s="1"/>
      <c r="T79" s="2"/>
      <c r="U79" s="1"/>
      <c r="V79" s="1"/>
      <c r="W79" s="1"/>
      <c r="X79" s="1"/>
      <c r="AI79" s="1"/>
      <c r="AJ79" s="1"/>
      <c r="BB79" s="1"/>
      <c r="BI79" s="1"/>
      <c r="BL79" s="1"/>
      <c r="BO79" s="1"/>
    </row>
    <row r="80" spans="1:67" x14ac:dyDescent="0.25">
      <c r="A80"/>
      <c r="C80" s="7"/>
      <c r="D80" s="7"/>
      <c r="E80" s="7"/>
      <c r="J80" s="25"/>
      <c r="K80" s="25"/>
      <c r="L80" s="25"/>
      <c r="N80" s="25"/>
      <c r="O80" s="1"/>
      <c r="P80" s="1"/>
      <c r="Q80" s="1"/>
      <c r="R80" s="1"/>
      <c r="S80" s="1"/>
      <c r="T80" s="2"/>
      <c r="U80" s="1"/>
      <c r="V80" s="1"/>
      <c r="W80" s="1"/>
      <c r="X80" s="1"/>
      <c r="AI80" s="1"/>
      <c r="AJ80" s="1"/>
      <c r="BB80" s="1"/>
      <c r="BI80" s="1"/>
      <c r="BL80" s="1"/>
      <c r="BO80" s="1"/>
    </row>
    <row r="81" spans="1:67" x14ac:dyDescent="0.25">
      <c r="A81"/>
      <c r="C81" s="7"/>
      <c r="D81" s="7"/>
      <c r="E81" s="7"/>
      <c r="J81" s="25"/>
      <c r="K81" s="25"/>
      <c r="L81" s="25"/>
      <c r="N81" s="25"/>
      <c r="O81" s="1"/>
      <c r="P81" s="1"/>
      <c r="Q81" s="1"/>
      <c r="R81" s="1"/>
      <c r="S81" s="1"/>
      <c r="T81" s="2"/>
      <c r="U81" s="1"/>
      <c r="V81" s="1"/>
      <c r="W81" s="1"/>
      <c r="X81" s="1"/>
      <c r="AI81" s="1"/>
      <c r="AJ81" s="1"/>
      <c r="BB81" s="1"/>
      <c r="BI81" s="1"/>
      <c r="BL81" s="1"/>
      <c r="BO81" s="1"/>
    </row>
    <row r="82" spans="1:67" x14ac:dyDescent="0.25">
      <c r="C82" s="7"/>
      <c r="D82" s="7"/>
      <c r="E82" s="7"/>
      <c r="J82" s="25"/>
      <c r="K82" s="25"/>
      <c r="L82" s="25"/>
      <c r="N82" s="25"/>
      <c r="O82" s="1"/>
      <c r="P82" s="1"/>
      <c r="Q82" s="1"/>
      <c r="R82" s="1"/>
      <c r="S82" s="1"/>
      <c r="T82" s="2"/>
      <c r="U82" s="1"/>
      <c r="V82" s="1"/>
      <c r="W82" s="1"/>
      <c r="X82" s="1"/>
      <c r="AI82" s="1"/>
      <c r="AJ82" s="1"/>
      <c r="BB82" s="1"/>
      <c r="BI82" s="1"/>
      <c r="BL82" s="1"/>
      <c r="BO82" s="1"/>
    </row>
    <row r="83" spans="1:67" x14ac:dyDescent="0.25">
      <c r="A83" s="2"/>
      <c r="B83" s="2"/>
      <c r="C83" s="7"/>
      <c r="D83" s="7"/>
      <c r="E83" s="7"/>
      <c r="N83" s="25"/>
      <c r="O83" s="1"/>
      <c r="P83" s="1"/>
      <c r="Q83" s="1"/>
      <c r="R83" s="1"/>
      <c r="S83" s="1"/>
      <c r="T83" s="2"/>
      <c r="U83" s="1"/>
      <c r="V83" s="1"/>
      <c r="W83" s="1"/>
      <c r="X83" s="1"/>
      <c r="AI83" s="1"/>
      <c r="AJ83" s="1"/>
      <c r="BB83" s="1"/>
      <c r="BI83" s="1"/>
      <c r="BL83" s="1"/>
      <c r="BO83" s="1"/>
    </row>
    <row r="84" spans="1:67" x14ac:dyDescent="0.25">
      <c r="A84" s="2"/>
      <c r="B84" s="2"/>
      <c r="C84" s="7"/>
      <c r="D84" s="7"/>
      <c r="E84" s="7"/>
      <c r="N84" s="25"/>
      <c r="O84" s="1"/>
      <c r="P84" s="1"/>
      <c r="Q84" s="1"/>
      <c r="R84" s="1"/>
      <c r="S84" s="1"/>
      <c r="T84" s="2"/>
      <c r="U84" s="1"/>
      <c r="V84" s="1"/>
      <c r="W84" s="1"/>
      <c r="X84" s="1"/>
      <c r="AI84" s="1"/>
      <c r="AJ84" s="1"/>
      <c r="BB84" s="1"/>
      <c r="BI84" s="1"/>
      <c r="BL84" s="1"/>
      <c r="BO84" s="1"/>
    </row>
    <row r="85" spans="1:67" x14ac:dyDescent="0.25">
      <c r="A85" s="2"/>
      <c r="B85" s="2"/>
      <c r="C85" s="7"/>
      <c r="D85" s="7"/>
      <c r="E85" s="7"/>
      <c r="N85" s="25"/>
      <c r="O85" s="1"/>
      <c r="P85" s="1"/>
      <c r="Q85" s="1"/>
      <c r="R85" s="1"/>
      <c r="S85" s="1"/>
      <c r="T85" s="2"/>
      <c r="U85" s="1"/>
      <c r="V85" s="1"/>
      <c r="W85" s="1"/>
      <c r="X85" s="1"/>
      <c r="AI85" s="1"/>
      <c r="AJ85" s="1"/>
      <c r="BB85" s="1"/>
      <c r="BI85" s="1"/>
      <c r="BL85" s="1"/>
      <c r="BO85" s="1"/>
    </row>
    <row r="86" spans="1:67" x14ac:dyDescent="0.25">
      <c r="A86" s="2"/>
      <c r="B86" s="2"/>
      <c r="C86" s="7"/>
      <c r="D86" s="7"/>
      <c r="E86" s="7"/>
      <c r="N86" s="25"/>
      <c r="O86" s="1"/>
      <c r="P86" s="1"/>
      <c r="Q86" s="1"/>
      <c r="R86" s="1"/>
      <c r="S86" s="1"/>
      <c r="T86" s="2"/>
      <c r="U86" s="1"/>
      <c r="V86" s="1"/>
      <c r="W86" s="1"/>
      <c r="X86" s="1"/>
      <c r="AI86" s="1"/>
      <c r="AJ86" s="1"/>
      <c r="BB86" s="1"/>
      <c r="BI86" s="1"/>
      <c r="BL86" s="1"/>
      <c r="BO86" s="1"/>
    </row>
    <row r="87" spans="1:67" x14ac:dyDescent="0.25">
      <c r="A87" s="2"/>
      <c r="B87" s="2"/>
      <c r="C87" s="7"/>
      <c r="D87" s="7"/>
      <c r="E87" s="7"/>
      <c r="N87" s="25"/>
      <c r="O87" s="1"/>
      <c r="P87" s="1"/>
      <c r="Q87" s="1"/>
      <c r="R87" s="1"/>
      <c r="S87" s="1"/>
      <c r="T87" s="2"/>
      <c r="U87" s="1"/>
      <c r="V87" s="1"/>
      <c r="W87" s="1"/>
      <c r="X87" s="1"/>
      <c r="AI87" s="1"/>
      <c r="AJ87" s="1"/>
      <c r="BB87" s="1"/>
      <c r="BI87" s="1"/>
      <c r="BL87" s="1"/>
      <c r="BO87" s="1"/>
    </row>
    <row r="88" spans="1:67" x14ac:dyDescent="0.25">
      <c r="A88" s="2"/>
      <c r="B88" s="2"/>
      <c r="C88" s="7"/>
      <c r="D88" s="7"/>
      <c r="E88" s="7"/>
      <c r="N88" s="25"/>
      <c r="O88" s="1"/>
      <c r="P88" s="1"/>
      <c r="Q88" s="1"/>
      <c r="R88" s="1"/>
      <c r="S88" s="1"/>
      <c r="T88" s="2"/>
      <c r="U88" s="1"/>
      <c r="V88" s="1"/>
      <c r="W88" s="1"/>
      <c r="X88" s="1"/>
      <c r="AI88" s="1"/>
      <c r="AJ88" s="1"/>
      <c r="BB88" s="1"/>
      <c r="BI88" s="1"/>
      <c r="BL88" s="1"/>
      <c r="BO88" s="1"/>
    </row>
    <row r="89" spans="1:67" x14ac:dyDescent="0.25">
      <c r="A89" s="2"/>
      <c r="B89" s="2"/>
      <c r="C89" s="7"/>
      <c r="D89" s="7"/>
      <c r="E89" s="7"/>
      <c r="N89" s="25"/>
      <c r="O89" s="1"/>
      <c r="P89" s="1"/>
      <c r="Q89" s="1"/>
      <c r="R89" s="1"/>
      <c r="S89" s="1"/>
      <c r="T89" s="2"/>
      <c r="U89" s="1"/>
      <c r="V89" s="1"/>
      <c r="W89" s="1"/>
      <c r="X89" s="1"/>
      <c r="AI89" s="1"/>
      <c r="AJ89" s="1"/>
      <c r="BB89" s="1"/>
      <c r="BI89" s="1"/>
      <c r="BL89" s="1"/>
      <c r="BO89" s="1"/>
    </row>
    <row r="90" spans="1:67" x14ac:dyDescent="0.25">
      <c r="N90" s="25"/>
    </row>
    <row r="91" spans="1:67" x14ac:dyDescent="0.25">
      <c r="N91" s="25"/>
    </row>
    <row r="92" spans="1:67" x14ac:dyDescent="0.25">
      <c r="N92" s="25"/>
    </row>
    <row r="93" spans="1:67" x14ac:dyDescent="0.25">
      <c r="N93" s="25"/>
    </row>
    <row r="94" spans="1:67" x14ac:dyDescent="0.25">
      <c r="N94" s="25"/>
    </row>
    <row r="95" spans="1:67" x14ac:dyDescent="0.25">
      <c r="N95" s="25"/>
    </row>
    <row r="96" spans="1:67" x14ac:dyDescent="0.25">
      <c r="N96" s="25"/>
    </row>
    <row r="97" spans="14:14" x14ac:dyDescent="0.25">
      <c r="N97" s="25"/>
    </row>
    <row r="98" spans="14:14" x14ac:dyDescent="0.25">
      <c r="N98" s="25"/>
    </row>
    <row r="99" spans="14:14" x14ac:dyDescent="0.25">
      <c r="N99" s="25"/>
    </row>
    <row r="100" spans="14:14" x14ac:dyDescent="0.25">
      <c r="N100" s="25"/>
    </row>
    <row r="101" spans="14:14" x14ac:dyDescent="0.25">
      <c r="N101" s="25"/>
    </row>
    <row r="102" spans="14:14" x14ac:dyDescent="0.25">
      <c r="N102" s="25"/>
    </row>
    <row r="103" spans="14:14" x14ac:dyDescent="0.25">
      <c r="N103" s="25"/>
    </row>
    <row r="104" spans="14:14" x14ac:dyDescent="0.25">
      <c r="N104" s="25"/>
    </row>
    <row r="105" spans="14:14" x14ac:dyDescent="0.25">
      <c r="N105" s="25"/>
    </row>
    <row r="106" spans="14:14" x14ac:dyDescent="0.25">
      <c r="N106" s="25"/>
    </row>
    <row r="107" spans="14:14" x14ac:dyDescent="0.25">
      <c r="N107" s="25"/>
    </row>
    <row r="108" spans="14:14" x14ac:dyDescent="0.25">
      <c r="N108" s="25"/>
    </row>
    <row r="109" spans="14:14" x14ac:dyDescent="0.25">
      <c r="N109" s="25"/>
    </row>
    <row r="110" spans="14:14" x14ac:dyDescent="0.25">
      <c r="N110" s="25"/>
    </row>
    <row r="111" spans="14:14" x14ac:dyDescent="0.25">
      <c r="N111" s="25"/>
    </row>
    <row r="112" spans="14:14" x14ac:dyDescent="0.25">
      <c r="N112" s="25"/>
    </row>
    <row r="113" spans="14:14" x14ac:dyDescent="0.25">
      <c r="N113" s="25"/>
    </row>
    <row r="114" spans="14:14" x14ac:dyDescent="0.25">
      <c r="N114" s="25"/>
    </row>
    <row r="115" spans="14:14" x14ac:dyDescent="0.25">
      <c r="N115" s="25"/>
    </row>
    <row r="116" spans="14:14" x14ac:dyDescent="0.25">
      <c r="N116" s="25"/>
    </row>
    <row r="117" spans="14:14" x14ac:dyDescent="0.25">
      <c r="N117" s="25"/>
    </row>
    <row r="118" spans="14:14" x14ac:dyDescent="0.25">
      <c r="N118" s="25"/>
    </row>
    <row r="119" spans="14:14" x14ac:dyDescent="0.25">
      <c r="N119" s="25"/>
    </row>
    <row r="120" spans="14:14" x14ac:dyDescent="0.25">
      <c r="N120" s="25"/>
    </row>
    <row r="121" spans="14:14" x14ac:dyDescent="0.25">
      <c r="N121" s="25"/>
    </row>
    <row r="122" spans="14:14" x14ac:dyDescent="0.25">
      <c r="N122" s="25"/>
    </row>
    <row r="123" spans="14:14" x14ac:dyDescent="0.25">
      <c r="N123" s="25"/>
    </row>
    <row r="124" spans="14:14" x14ac:dyDescent="0.25">
      <c r="N124" s="25"/>
    </row>
    <row r="125" spans="14:14" x14ac:dyDescent="0.25">
      <c r="N125" s="25"/>
    </row>
    <row r="126" spans="14:14" x14ac:dyDescent="0.25">
      <c r="N126" s="25"/>
    </row>
    <row r="127" spans="14:14" x14ac:dyDescent="0.25">
      <c r="N127" s="25"/>
    </row>
    <row r="128" spans="14:14" x14ac:dyDescent="0.25">
      <c r="N128" s="25"/>
    </row>
    <row r="129" spans="14:14" x14ac:dyDescent="0.25">
      <c r="N129" s="25"/>
    </row>
    <row r="130" spans="14:14" x14ac:dyDescent="0.25">
      <c r="N130" s="25"/>
    </row>
    <row r="131" spans="14:14" x14ac:dyDescent="0.25">
      <c r="N131" s="25"/>
    </row>
    <row r="132" spans="14:14" x14ac:dyDescent="0.25">
      <c r="N132" s="25"/>
    </row>
    <row r="133" spans="14:14" x14ac:dyDescent="0.25">
      <c r="N133" s="25"/>
    </row>
    <row r="134" spans="14:14" x14ac:dyDescent="0.25">
      <c r="N134" s="25"/>
    </row>
    <row r="135" spans="14:14" x14ac:dyDescent="0.25">
      <c r="N135" s="25"/>
    </row>
    <row r="136" spans="14:14" x14ac:dyDescent="0.25">
      <c r="N136" s="25"/>
    </row>
    <row r="137" spans="14:14" x14ac:dyDescent="0.25">
      <c r="N137" s="25"/>
    </row>
    <row r="138" spans="14:14" x14ac:dyDescent="0.25">
      <c r="N138" s="25"/>
    </row>
    <row r="139" spans="14:14" x14ac:dyDescent="0.25">
      <c r="N139" s="25"/>
    </row>
    <row r="140" spans="14:14" x14ac:dyDescent="0.25">
      <c r="N140" s="25"/>
    </row>
    <row r="141" spans="14:14" x14ac:dyDescent="0.25">
      <c r="N141" s="25"/>
    </row>
    <row r="142" spans="14:14" x14ac:dyDescent="0.25">
      <c r="N142" s="25"/>
    </row>
    <row r="143" spans="14:14" x14ac:dyDescent="0.25">
      <c r="N143" s="25"/>
    </row>
    <row r="144" spans="14:14" x14ac:dyDescent="0.25">
      <c r="N144" s="25"/>
    </row>
    <row r="145" spans="14:14" x14ac:dyDescent="0.25">
      <c r="N145" s="25"/>
    </row>
    <row r="146" spans="14:14" x14ac:dyDescent="0.25">
      <c r="N146" s="25"/>
    </row>
    <row r="147" spans="14:14" x14ac:dyDescent="0.25">
      <c r="N147" s="25"/>
    </row>
    <row r="148" spans="14:14" x14ac:dyDescent="0.25">
      <c r="N148" s="25"/>
    </row>
    <row r="149" spans="14:14" x14ac:dyDescent="0.25">
      <c r="N149" s="25"/>
    </row>
    <row r="150" spans="14:14" x14ac:dyDescent="0.25">
      <c r="N150" s="25"/>
    </row>
    <row r="151" spans="14:14" x14ac:dyDescent="0.25">
      <c r="N151" s="25"/>
    </row>
    <row r="152" spans="14:14" x14ac:dyDescent="0.25">
      <c r="N152" s="25"/>
    </row>
    <row r="153" spans="14:14" x14ac:dyDescent="0.25">
      <c r="N153" s="25"/>
    </row>
    <row r="154" spans="14:14" x14ac:dyDescent="0.25">
      <c r="N154" s="25"/>
    </row>
    <row r="155" spans="14:14" x14ac:dyDescent="0.25">
      <c r="N155" s="25"/>
    </row>
    <row r="156" spans="14:14" x14ac:dyDescent="0.25">
      <c r="N156" s="25"/>
    </row>
    <row r="157" spans="14:14" x14ac:dyDescent="0.25">
      <c r="N157" s="25"/>
    </row>
    <row r="158" spans="14:14" x14ac:dyDescent="0.25">
      <c r="N158" s="25"/>
    </row>
    <row r="159" spans="14:14" x14ac:dyDescent="0.25">
      <c r="N159" s="25"/>
    </row>
    <row r="160" spans="14:14" x14ac:dyDescent="0.25">
      <c r="N160" s="25"/>
    </row>
    <row r="161" spans="14:14" x14ac:dyDescent="0.25">
      <c r="N161" s="25"/>
    </row>
    <row r="162" spans="14:14" x14ac:dyDescent="0.25">
      <c r="N162" s="25"/>
    </row>
    <row r="163" spans="14:14" x14ac:dyDescent="0.25">
      <c r="N163" s="25"/>
    </row>
    <row r="164" spans="14:14" x14ac:dyDescent="0.25">
      <c r="N164" s="25"/>
    </row>
    <row r="165" spans="14:14" x14ac:dyDescent="0.25">
      <c r="N165" s="25"/>
    </row>
    <row r="166" spans="14:14" x14ac:dyDescent="0.25">
      <c r="N166" s="25"/>
    </row>
    <row r="167" spans="14:14" x14ac:dyDescent="0.25">
      <c r="N167" s="25"/>
    </row>
    <row r="168" spans="14:14" x14ac:dyDescent="0.25">
      <c r="N168" s="25"/>
    </row>
    <row r="169" spans="14:14" x14ac:dyDescent="0.25">
      <c r="N169" s="25"/>
    </row>
    <row r="170" spans="14:14" x14ac:dyDescent="0.25">
      <c r="N170" s="25"/>
    </row>
    <row r="171" spans="14:14" x14ac:dyDescent="0.25">
      <c r="N171" s="25"/>
    </row>
    <row r="172" spans="14:14" x14ac:dyDescent="0.25">
      <c r="N172" s="25"/>
    </row>
    <row r="173" spans="14:14" x14ac:dyDescent="0.25">
      <c r="N173" s="25"/>
    </row>
    <row r="174" spans="14:14" x14ac:dyDescent="0.25">
      <c r="N174" s="25"/>
    </row>
    <row r="175" spans="14:14" x14ac:dyDescent="0.25">
      <c r="N175" s="25"/>
    </row>
    <row r="176" spans="14:14" x14ac:dyDescent="0.25">
      <c r="N176" s="25"/>
    </row>
    <row r="177" spans="14:14" x14ac:dyDescent="0.25">
      <c r="N177" s="25"/>
    </row>
    <row r="178" spans="14:14" x14ac:dyDescent="0.25">
      <c r="N178" s="25"/>
    </row>
    <row r="179" spans="14:14" x14ac:dyDescent="0.25">
      <c r="N179" s="25"/>
    </row>
    <row r="180" spans="14:14" x14ac:dyDescent="0.25">
      <c r="N180" s="25"/>
    </row>
    <row r="181" spans="14:14" x14ac:dyDescent="0.25">
      <c r="N181" s="25"/>
    </row>
    <row r="182" spans="14:14" x14ac:dyDescent="0.25">
      <c r="N182" s="25"/>
    </row>
    <row r="183" spans="14:14" x14ac:dyDescent="0.25">
      <c r="N183" s="25"/>
    </row>
    <row r="184" spans="14:14" x14ac:dyDescent="0.25">
      <c r="N184" s="25"/>
    </row>
    <row r="185" spans="14:14" x14ac:dyDescent="0.25">
      <c r="N185" s="25"/>
    </row>
    <row r="186" spans="14:14" x14ac:dyDescent="0.25">
      <c r="N186" s="25"/>
    </row>
    <row r="187" spans="14:14" x14ac:dyDescent="0.25">
      <c r="N187" s="25"/>
    </row>
    <row r="188" spans="14:14" x14ac:dyDescent="0.25">
      <c r="N188" s="25"/>
    </row>
    <row r="189" spans="14:14" x14ac:dyDescent="0.25">
      <c r="N189" s="25"/>
    </row>
    <row r="190" spans="14:14" x14ac:dyDescent="0.25">
      <c r="N190" s="25"/>
    </row>
    <row r="191" spans="14:14" x14ac:dyDescent="0.25">
      <c r="N191" s="25"/>
    </row>
    <row r="192" spans="14:14" x14ac:dyDescent="0.25">
      <c r="N192" s="25"/>
    </row>
    <row r="193" spans="14:14" x14ac:dyDescent="0.25">
      <c r="N193" s="25"/>
    </row>
    <row r="194" spans="14:14" x14ac:dyDescent="0.25">
      <c r="N194" s="25"/>
    </row>
    <row r="195" spans="14:14" x14ac:dyDescent="0.25">
      <c r="N195" s="25"/>
    </row>
    <row r="196" spans="14:14" x14ac:dyDescent="0.25">
      <c r="N196" s="25"/>
    </row>
    <row r="197" spans="14:14" x14ac:dyDescent="0.25">
      <c r="N197" s="25"/>
    </row>
    <row r="198" spans="14:14" x14ac:dyDescent="0.25">
      <c r="N198" s="25"/>
    </row>
    <row r="199" spans="14:14" x14ac:dyDescent="0.25">
      <c r="N199" s="25"/>
    </row>
    <row r="200" spans="14:14" x14ac:dyDescent="0.25">
      <c r="N200" s="25"/>
    </row>
    <row r="201" spans="14:14" x14ac:dyDescent="0.25">
      <c r="N201" s="25"/>
    </row>
    <row r="202" spans="14:14" x14ac:dyDescent="0.25">
      <c r="N202" s="25"/>
    </row>
    <row r="203" spans="14:14" x14ac:dyDescent="0.25">
      <c r="N203" s="25"/>
    </row>
    <row r="204" spans="14:14" x14ac:dyDescent="0.25">
      <c r="N204" s="25"/>
    </row>
    <row r="205" spans="14:14" x14ac:dyDescent="0.25">
      <c r="N205" s="25"/>
    </row>
    <row r="206" spans="14:14" x14ac:dyDescent="0.25">
      <c r="N206" s="25"/>
    </row>
    <row r="207" spans="14:14" x14ac:dyDescent="0.25">
      <c r="N207" s="25"/>
    </row>
    <row r="208" spans="14:14" x14ac:dyDescent="0.25">
      <c r="N208" s="25"/>
    </row>
    <row r="209" spans="14:14" x14ac:dyDescent="0.25">
      <c r="N209" s="25"/>
    </row>
    <row r="210" spans="14:14" x14ac:dyDescent="0.25">
      <c r="N210" s="25"/>
    </row>
    <row r="211" spans="14:14" x14ac:dyDescent="0.25">
      <c r="N211" s="25"/>
    </row>
    <row r="212" spans="14:14" x14ac:dyDescent="0.25">
      <c r="N212" s="25"/>
    </row>
    <row r="213" spans="14:14" x14ac:dyDescent="0.25">
      <c r="N213" s="25"/>
    </row>
    <row r="214" spans="14:14" x14ac:dyDescent="0.25">
      <c r="N214" s="25"/>
    </row>
    <row r="215" spans="14:14" x14ac:dyDescent="0.25">
      <c r="N215" s="25"/>
    </row>
    <row r="216" spans="14:14" x14ac:dyDescent="0.25">
      <c r="N216" s="25"/>
    </row>
    <row r="217" spans="14:14" x14ac:dyDescent="0.25">
      <c r="N217" s="25"/>
    </row>
    <row r="218" spans="14:14" x14ac:dyDescent="0.25">
      <c r="N218" s="25"/>
    </row>
    <row r="219" spans="14:14" x14ac:dyDescent="0.25">
      <c r="N219" s="25"/>
    </row>
    <row r="220" spans="14:14" x14ac:dyDescent="0.25">
      <c r="N220" s="25"/>
    </row>
    <row r="221" spans="14:14" x14ac:dyDescent="0.25">
      <c r="N221" s="25"/>
    </row>
    <row r="222" spans="14:14" x14ac:dyDescent="0.25">
      <c r="N222" s="25"/>
    </row>
    <row r="223" spans="14:14" x14ac:dyDescent="0.25">
      <c r="N223" s="25"/>
    </row>
    <row r="224" spans="14:14" x14ac:dyDescent="0.25">
      <c r="N224" s="25"/>
    </row>
    <row r="225" spans="14:14" x14ac:dyDescent="0.25">
      <c r="N225" s="25"/>
    </row>
    <row r="226" spans="14:14" x14ac:dyDescent="0.25">
      <c r="N226" s="25"/>
    </row>
    <row r="227" spans="14:14" x14ac:dyDescent="0.25">
      <c r="N227" s="25"/>
    </row>
    <row r="228" spans="14:14" x14ac:dyDescent="0.25">
      <c r="N228" s="25"/>
    </row>
    <row r="229" spans="14:14" x14ac:dyDescent="0.25">
      <c r="N229" s="25"/>
    </row>
    <row r="230" spans="14:14" x14ac:dyDescent="0.25">
      <c r="N230" s="25"/>
    </row>
    <row r="231" spans="14:14" x14ac:dyDescent="0.25">
      <c r="N231" s="25"/>
    </row>
    <row r="232" spans="14:14" x14ac:dyDescent="0.25">
      <c r="N232" s="25"/>
    </row>
    <row r="233" spans="14:14" x14ac:dyDescent="0.25">
      <c r="N233" s="25"/>
    </row>
    <row r="234" spans="14:14" x14ac:dyDescent="0.25">
      <c r="N234" s="25"/>
    </row>
    <row r="235" spans="14:14" x14ac:dyDescent="0.25">
      <c r="N235" s="25"/>
    </row>
    <row r="236" spans="14:14" x14ac:dyDescent="0.25">
      <c r="N236" s="25"/>
    </row>
    <row r="237" spans="14:14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sortState xmlns:xlrd2="http://schemas.microsoft.com/office/spreadsheetml/2017/richdata2" ref="C37:N44">
    <sortCondition descending="1" ref="L37:L44"/>
  </sortState>
  <hyperlinks>
    <hyperlink ref="B59" r:id="rId1" display="mailto:miika.rantatorikka@hyvinkaantahko.fi" xr:uid="{429C6A5B-EA4C-4A29-BEF3-AE1C613AAC4F}"/>
    <hyperlink ref="A80" r:id="rId2" display="mailto:mainoskettu@gmail.com" xr:uid="{2B740B65-A587-4BB2-9689-E4B24ADBBC9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A2B2-27ED-437E-8B1B-8B040BBF78BB}">
  <dimension ref="A1:BN1311"/>
  <sheetViews>
    <sheetView zoomScale="97" zoomScaleNormal="97" workbookViewId="0">
      <selection activeCell="A2" sqref="A2"/>
    </sheetView>
  </sheetViews>
  <sheetFormatPr defaultColWidth="9.140625" defaultRowHeight="15" x14ac:dyDescent="0.25"/>
  <cols>
    <col min="1" max="1" width="17.7109375" style="1" customWidth="1"/>
    <col min="2" max="2" width="59" style="1" bestFit="1" customWidth="1"/>
    <col min="3" max="3" width="23.2851562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7.85546875" style="7" customWidth="1"/>
    <col min="12" max="12" width="11" style="7" bestFit="1" customWidth="1"/>
    <col min="13" max="13" width="12.42578125" style="7" bestFit="1" customWidth="1"/>
    <col min="14" max="14" width="20" style="7" bestFit="1" customWidth="1"/>
    <col min="15" max="15" width="5.7109375" style="3" customWidth="1"/>
    <col min="16" max="16" width="8.7109375" style="3" customWidth="1"/>
    <col min="17" max="17" width="11.28515625" style="11" bestFit="1" customWidth="1"/>
    <col min="18" max="18" width="8.7109375" style="11" customWidth="1"/>
    <col min="19" max="19" width="21.140625" style="3" bestFit="1" customWidth="1"/>
    <col min="20" max="20" width="8.7109375" style="1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42578125" style="1" customWidth="1"/>
    <col min="43" max="43" width="4.140625" style="1" customWidth="1"/>
    <col min="44" max="44" width="3.7109375" style="1" customWidth="1"/>
    <col min="45" max="45" width="4.140625" style="1" bestFit="1" customWidth="1"/>
    <col min="46" max="52" width="3.7109375" style="1" customWidth="1"/>
    <col min="53" max="53" width="5.7109375" style="3" customWidth="1"/>
    <col min="54" max="54" width="12.7109375" style="1" customWidth="1"/>
    <col min="55" max="55" width="15" style="1" customWidth="1"/>
    <col min="56" max="56" width="15.140625" style="1" customWidth="1"/>
    <col min="57" max="57" width="12.7109375" style="1" customWidth="1"/>
    <col min="58" max="58" width="16" style="1" customWidth="1"/>
    <col min="59" max="59" width="19" style="4" customWidth="1"/>
    <col min="60" max="60" width="5.7109375" style="3" customWidth="1"/>
    <col min="61" max="61" width="23.7109375" style="1" customWidth="1"/>
    <col min="62" max="62" width="5.7109375" style="25" customWidth="1"/>
    <col min="63" max="63" width="1.42578125" style="3" customWidth="1"/>
    <col min="64" max="64" width="23.7109375" style="1" customWidth="1"/>
    <col min="65" max="65" width="5.7109375" style="25" customWidth="1"/>
    <col min="66" max="66" width="5.7109375" style="3" customWidth="1"/>
    <col min="67" max="16384" width="9.140625" style="1"/>
  </cols>
  <sheetData>
    <row r="1" spans="1:66" s="126" customFormat="1" ht="19.5" customHeight="1" x14ac:dyDescent="0.3">
      <c r="A1" s="125" t="s">
        <v>1182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126" t="s">
        <v>1126</v>
      </c>
      <c r="Q1" s="128"/>
      <c r="R1" s="128"/>
      <c r="T1" s="7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B1" s="126" t="s">
        <v>59</v>
      </c>
      <c r="BG1" s="106"/>
      <c r="BI1" s="126" t="s">
        <v>1130</v>
      </c>
      <c r="BJ1" s="24"/>
      <c r="BK1" s="13"/>
      <c r="BL1" s="13"/>
      <c r="BM1" s="24"/>
    </row>
    <row r="2" spans="1:66" x14ac:dyDescent="0.25">
      <c r="A2" s="1" t="s">
        <v>5</v>
      </c>
      <c r="B2" s="8" t="s">
        <v>190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24" t="s">
        <v>854</v>
      </c>
      <c r="N2" s="99" t="s">
        <v>1132</v>
      </c>
      <c r="O2" s="1"/>
      <c r="P2" s="129" t="s">
        <v>1526</v>
      </c>
      <c r="Q2" s="130"/>
      <c r="R2" s="130"/>
      <c r="S2" s="131"/>
      <c r="T2" s="132"/>
      <c r="V2" s="12" t="s">
        <v>1133</v>
      </c>
      <c r="W2" s="14"/>
      <c r="X2" s="1"/>
      <c r="Y2" s="114" t="s">
        <v>365</v>
      </c>
      <c r="Z2" s="133">
        <v>0</v>
      </c>
      <c r="AA2" s="133">
        <v>1</v>
      </c>
      <c r="AB2" s="133">
        <v>2</v>
      </c>
      <c r="AC2" s="133">
        <v>3</v>
      </c>
      <c r="AD2" s="133">
        <v>4</v>
      </c>
      <c r="AE2" s="133">
        <v>5</v>
      </c>
      <c r="AF2" s="133">
        <v>6</v>
      </c>
      <c r="AG2" s="133">
        <v>7</v>
      </c>
      <c r="AH2" s="133">
        <v>8</v>
      </c>
      <c r="AI2" s="133">
        <v>9</v>
      </c>
      <c r="AJ2" s="1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54" t="s">
        <v>1135</v>
      </c>
      <c r="AR2" s="54"/>
      <c r="AS2" s="54"/>
      <c r="AT2" s="54"/>
      <c r="AU2" s="54"/>
      <c r="AV2" s="54"/>
      <c r="AW2" s="54"/>
      <c r="AX2" s="54"/>
      <c r="AY2" s="54"/>
      <c r="AZ2" s="146"/>
      <c r="BA2" s="1"/>
      <c r="BB2" s="12" t="s">
        <v>1782</v>
      </c>
      <c r="BC2" s="20"/>
      <c r="BD2" s="20"/>
      <c r="BE2" s="20"/>
      <c r="BF2" s="20"/>
      <c r="BG2" s="31"/>
      <c r="BH2" s="1"/>
      <c r="BI2" s="134"/>
      <c r="BJ2" s="24"/>
      <c r="BK2" s="13"/>
      <c r="BL2" s="13"/>
      <c r="BM2" s="73"/>
    </row>
    <row r="3" spans="1:66" x14ac:dyDescent="0.25">
      <c r="A3" s="1" t="s">
        <v>563</v>
      </c>
      <c r="B3" s="23" t="s">
        <v>1928</v>
      </c>
      <c r="C3" s="9" t="s">
        <v>509</v>
      </c>
      <c r="D3" s="27">
        <v>37508</v>
      </c>
      <c r="E3" s="4" t="s">
        <v>248</v>
      </c>
      <c r="F3" s="25">
        <v>119</v>
      </c>
      <c r="G3" s="25">
        <v>8</v>
      </c>
      <c r="H3" s="25">
        <v>181</v>
      </c>
      <c r="I3" s="25">
        <v>77</v>
      </c>
      <c r="J3" s="25">
        <v>464</v>
      </c>
      <c r="K3" s="136">
        <v>0.57499999999999996</v>
      </c>
      <c r="L3" s="25" t="s">
        <v>1203</v>
      </c>
      <c r="M3" s="25" t="s">
        <v>1369</v>
      </c>
      <c r="N3" s="137" t="s">
        <v>1370</v>
      </c>
      <c r="O3" s="1"/>
      <c r="P3" s="100">
        <v>2023</v>
      </c>
      <c r="Q3" s="107" t="s">
        <v>1054</v>
      </c>
      <c r="R3" s="107" t="s">
        <v>945</v>
      </c>
      <c r="S3" s="108" t="s">
        <v>833</v>
      </c>
      <c r="T3" s="107">
        <v>36</v>
      </c>
      <c r="U3" s="2"/>
      <c r="V3" s="9" t="s">
        <v>82</v>
      </c>
      <c r="W3" s="15" t="s">
        <v>601</v>
      </c>
      <c r="X3" s="1"/>
      <c r="Y3" s="114" t="s">
        <v>377</v>
      </c>
      <c r="Z3" s="140"/>
      <c r="AA3" s="140"/>
      <c r="AB3" s="140"/>
      <c r="AC3" s="140"/>
      <c r="AD3" s="140"/>
      <c r="AE3" s="140"/>
      <c r="AF3" s="107">
        <v>5</v>
      </c>
      <c r="AG3" s="107">
        <v>1</v>
      </c>
      <c r="AH3" s="107">
        <v>2</v>
      </c>
      <c r="AI3" s="107">
        <v>4</v>
      </c>
      <c r="AJ3" s="1"/>
      <c r="AK3" s="18" t="s">
        <v>266</v>
      </c>
      <c r="AL3" s="25">
        <v>1</v>
      </c>
      <c r="AM3" s="25">
        <v>1</v>
      </c>
      <c r="AN3" s="25">
        <v>0</v>
      </c>
      <c r="AO3" s="25">
        <f t="shared" ref="AO3:AO6" si="0">PRODUCT(AL3+AM3+AN3)</f>
        <v>2</v>
      </c>
      <c r="AP3" s="25"/>
      <c r="AQ3" s="97" t="s">
        <v>758</v>
      </c>
      <c r="AR3" s="32" t="s">
        <v>1139</v>
      </c>
      <c r="AS3" s="32" t="s">
        <v>847</v>
      </c>
      <c r="AT3" s="32" t="s">
        <v>1139</v>
      </c>
      <c r="AU3" s="32"/>
      <c r="AV3" s="32"/>
      <c r="AW3" s="32"/>
      <c r="AX3" s="32"/>
      <c r="AY3" s="32"/>
      <c r="AZ3" s="33"/>
      <c r="BA3" s="1"/>
      <c r="BB3" s="148" t="s">
        <v>393</v>
      </c>
      <c r="BC3" s="7" t="s">
        <v>50</v>
      </c>
      <c r="BD3" s="7" t="s">
        <v>168</v>
      </c>
      <c r="BE3" s="7" t="s">
        <v>254</v>
      </c>
      <c r="BF3" s="7" t="s">
        <v>255</v>
      </c>
      <c r="BG3" s="28" t="s">
        <v>401</v>
      </c>
      <c r="BH3" s="1"/>
      <c r="BI3" s="18" t="s">
        <v>1140</v>
      </c>
      <c r="BJ3" s="7" t="s">
        <v>58</v>
      </c>
      <c r="BL3" s="3" t="s">
        <v>1141</v>
      </c>
      <c r="BM3" s="62" t="s">
        <v>562</v>
      </c>
    </row>
    <row r="4" spans="1:66" x14ac:dyDescent="0.25">
      <c r="A4" s="1" t="s">
        <v>564</v>
      </c>
      <c r="B4" s="1" t="s">
        <v>900</v>
      </c>
      <c r="C4" s="142" t="s">
        <v>198</v>
      </c>
      <c r="D4" s="155">
        <v>35694</v>
      </c>
      <c r="E4" s="4" t="s">
        <v>199</v>
      </c>
      <c r="F4" s="25">
        <v>179</v>
      </c>
      <c r="G4" s="25">
        <v>23</v>
      </c>
      <c r="H4" s="25">
        <v>372</v>
      </c>
      <c r="I4" s="25">
        <v>74</v>
      </c>
      <c r="J4" s="25">
        <v>736</v>
      </c>
      <c r="K4" s="136">
        <v>0.55600000000000005</v>
      </c>
      <c r="L4" s="25" t="s">
        <v>1291</v>
      </c>
      <c r="M4" s="32" t="s">
        <v>1371</v>
      </c>
      <c r="N4" s="137" t="s">
        <v>1372</v>
      </c>
      <c r="O4" s="1"/>
      <c r="P4" s="100">
        <v>2022</v>
      </c>
      <c r="Q4" s="107" t="s">
        <v>1054</v>
      </c>
      <c r="R4" s="107" t="s">
        <v>945</v>
      </c>
      <c r="S4" s="108" t="s">
        <v>923</v>
      </c>
      <c r="T4" s="107">
        <v>36</v>
      </c>
      <c r="U4" s="2"/>
      <c r="V4" s="66" t="s">
        <v>833</v>
      </c>
      <c r="W4" s="15" t="s">
        <v>1538</v>
      </c>
      <c r="X4" s="1"/>
      <c r="Y4" s="114" t="s">
        <v>649</v>
      </c>
      <c r="Z4" s="121">
        <v>2</v>
      </c>
      <c r="AA4" s="121">
        <v>3</v>
      </c>
      <c r="AB4" s="121">
        <v>2</v>
      </c>
      <c r="AC4" s="121">
        <v>2</v>
      </c>
      <c r="AD4" s="140"/>
      <c r="AE4" s="140"/>
      <c r="AF4" s="140"/>
      <c r="AG4" s="140"/>
      <c r="AH4" s="140"/>
      <c r="AI4" s="140"/>
      <c r="AJ4" s="1"/>
      <c r="AK4" s="18" t="s">
        <v>267</v>
      </c>
      <c r="AL4" s="25">
        <v>2</v>
      </c>
      <c r="AM4" s="25">
        <v>0</v>
      </c>
      <c r="AN4" s="25">
        <v>0</v>
      </c>
      <c r="AO4" s="25">
        <f t="shared" si="0"/>
        <v>2</v>
      </c>
      <c r="AP4" s="25"/>
      <c r="AQ4" s="97" t="s">
        <v>847</v>
      </c>
      <c r="AR4" s="97" t="s">
        <v>1150</v>
      </c>
      <c r="AS4" s="32" t="s">
        <v>1139</v>
      </c>
      <c r="AT4" s="32" t="s">
        <v>1139</v>
      </c>
      <c r="AU4" s="32"/>
      <c r="AV4" s="32"/>
      <c r="AW4" s="32"/>
      <c r="AX4" s="32"/>
      <c r="AY4" s="32"/>
      <c r="AZ4" s="33"/>
      <c r="BA4" s="1"/>
      <c r="BB4" s="148" t="s">
        <v>863</v>
      </c>
      <c r="BC4" s="97" t="s">
        <v>1793</v>
      </c>
      <c r="BD4" s="97" t="s">
        <v>1794</v>
      </c>
      <c r="BE4" s="97" t="s">
        <v>865</v>
      </c>
      <c r="BF4" s="97" t="s">
        <v>1791</v>
      </c>
      <c r="BG4" s="37"/>
      <c r="BH4" s="1"/>
      <c r="BI4" s="9" t="s">
        <v>1733</v>
      </c>
      <c r="BJ4" s="25">
        <v>5</v>
      </c>
      <c r="BL4" s="1" t="s">
        <v>1738</v>
      </c>
      <c r="BM4" s="68">
        <v>2</v>
      </c>
      <c r="BN4" s="1"/>
    </row>
    <row r="5" spans="1:66" x14ac:dyDescent="0.25">
      <c r="B5" s="93" t="s">
        <v>833</v>
      </c>
      <c r="C5" s="9" t="s">
        <v>35</v>
      </c>
      <c r="D5" s="27">
        <v>33369</v>
      </c>
      <c r="E5" s="4" t="s">
        <v>36</v>
      </c>
      <c r="F5" s="25">
        <v>265</v>
      </c>
      <c r="G5" s="25">
        <v>37</v>
      </c>
      <c r="H5" s="25">
        <v>146</v>
      </c>
      <c r="I5" s="25">
        <v>530</v>
      </c>
      <c r="J5" s="25">
        <v>1559</v>
      </c>
      <c r="K5" s="136">
        <v>0.71199999999999997</v>
      </c>
      <c r="L5" s="25" t="s">
        <v>1374</v>
      </c>
      <c r="M5" s="32" t="s">
        <v>1375</v>
      </c>
      <c r="N5" s="137" t="s">
        <v>1373</v>
      </c>
      <c r="O5" s="1"/>
      <c r="P5" s="100">
        <v>2021</v>
      </c>
      <c r="Q5" s="107" t="s">
        <v>1054</v>
      </c>
      <c r="R5" s="107" t="s">
        <v>1066</v>
      </c>
      <c r="S5" s="108" t="s">
        <v>792</v>
      </c>
      <c r="T5" s="107">
        <v>21</v>
      </c>
      <c r="U5" s="2"/>
      <c r="V5" s="9" t="s">
        <v>923</v>
      </c>
      <c r="W5" s="15" t="s">
        <v>1539</v>
      </c>
      <c r="X5" s="1"/>
      <c r="Y5" s="18"/>
      <c r="AI5" s="62"/>
      <c r="AJ5" s="1"/>
      <c r="AK5" s="18" t="s">
        <v>258</v>
      </c>
      <c r="AL5" s="25">
        <v>1</v>
      </c>
      <c r="AM5" s="25">
        <v>4</v>
      </c>
      <c r="AN5" s="25">
        <v>1</v>
      </c>
      <c r="AO5" s="25">
        <f t="shared" si="0"/>
        <v>6</v>
      </c>
      <c r="AP5" s="25"/>
      <c r="AQ5" s="97" t="s">
        <v>472</v>
      </c>
      <c r="AR5" s="32" t="s">
        <v>1139</v>
      </c>
      <c r="AS5" s="32" t="s">
        <v>548</v>
      </c>
      <c r="AT5" s="32" t="s">
        <v>648</v>
      </c>
      <c r="AU5" s="32" t="s">
        <v>847</v>
      </c>
      <c r="AV5" s="32" t="s">
        <v>1150</v>
      </c>
      <c r="AW5" s="32" t="s">
        <v>1139</v>
      </c>
      <c r="AX5" s="32" t="s">
        <v>758</v>
      </c>
      <c r="AY5" s="32"/>
      <c r="AZ5" s="33"/>
      <c r="BA5" s="1"/>
      <c r="BB5" s="104" t="s">
        <v>445</v>
      </c>
      <c r="BC5" s="1" t="s">
        <v>320</v>
      </c>
      <c r="BG5" s="37" t="s">
        <v>82</v>
      </c>
      <c r="BH5" s="1"/>
      <c r="BI5" s="9" t="s">
        <v>1739</v>
      </c>
      <c r="BJ5" s="25">
        <v>4</v>
      </c>
      <c r="BL5" s="4" t="s">
        <v>1733</v>
      </c>
      <c r="BM5" s="68">
        <v>1</v>
      </c>
      <c r="BN5" s="1"/>
    </row>
    <row r="6" spans="1:66" x14ac:dyDescent="0.25">
      <c r="B6" s="1" t="s">
        <v>1921</v>
      </c>
      <c r="C6" s="9" t="s">
        <v>790</v>
      </c>
      <c r="D6" s="27">
        <v>38621</v>
      </c>
      <c r="E6" s="4" t="s">
        <v>18</v>
      </c>
      <c r="F6" s="25">
        <v>49</v>
      </c>
      <c r="G6" s="25">
        <v>2</v>
      </c>
      <c r="H6" s="25">
        <v>0</v>
      </c>
      <c r="I6" s="25">
        <v>71</v>
      </c>
      <c r="J6" s="25">
        <v>157</v>
      </c>
      <c r="K6" s="136">
        <v>0.71699999999999997</v>
      </c>
      <c r="L6" s="25" t="s">
        <v>1207</v>
      </c>
      <c r="M6" s="32" t="s">
        <v>1285</v>
      </c>
      <c r="N6" s="137" t="s">
        <v>1376</v>
      </c>
      <c r="O6" s="1"/>
      <c r="P6" s="100"/>
      <c r="Q6" s="107"/>
      <c r="R6" s="107"/>
      <c r="S6" s="108" t="s">
        <v>675</v>
      </c>
      <c r="T6" s="107">
        <v>5</v>
      </c>
      <c r="U6" s="2"/>
      <c r="V6" s="9" t="s">
        <v>675</v>
      </c>
      <c r="W6" s="15" t="s">
        <v>918</v>
      </c>
      <c r="X6" s="1"/>
      <c r="Y6" s="69" t="s">
        <v>366</v>
      </c>
      <c r="Z6" s="65"/>
      <c r="AA6" s="20" t="s">
        <v>447</v>
      </c>
      <c r="AB6" s="57"/>
      <c r="AC6" s="24"/>
      <c r="AD6" s="20"/>
      <c r="AE6" s="20"/>
      <c r="AF6" s="20"/>
      <c r="AG6" s="20"/>
      <c r="AH6" s="20"/>
      <c r="AI6" s="31"/>
      <c r="AJ6" s="1"/>
      <c r="AK6" s="18" t="s">
        <v>259</v>
      </c>
      <c r="AL6" s="25">
        <v>2</v>
      </c>
      <c r="AM6" s="25">
        <v>1</v>
      </c>
      <c r="AN6" s="25">
        <v>1</v>
      </c>
      <c r="AO6" s="25">
        <f t="shared" si="0"/>
        <v>4</v>
      </c>
      <c r="AP6" s="25"/>
      <c r="AQ6" s="97" t="s">
        <v>847</v>
      </c>
      <c r="AR6" s="97" t="s">
        <v>1150</v>
      </c>
      <c r="AS6" s="32" t="s">
        <v>1139</v>
      </c>
      <c r="AT6" s="32" t="s">
        <v>1932</v>
      </c>
      <c r="AU6" s="32" t="s">
        <v>1139</v>
      </c>
      <c r="AV6" s="32" t="s">
        <v>472</v>
      </c>
      <c r="AW6" s="32"/>
      <c r="AX6" s="32"/>
      <c r="AY6" s="32"/>
      <c r="AZ6" s="33"/>
      <c r="BA6" s="1"/>
      <c r="BB6" s="104" t="s">
        <v>489</v>
      </c>
      <c r="BC6" s="1" t="s">
        <v>490</v>
      </c>
      <c r="BD6" s="1" t="s">
        <v>491</v>
      </c>
      <c r="BF6" s="1" t="s">
        <v>356</v>
      </c>
      <c r="BG6" s="37" t="s">
        <v>82</v>
      </c>
      <c r="BH6" s="1"/>
      <c r="BI6" s="66" t="s">
        <v>509</v>
      </c>
      <c r="BJ6" s="25">
        <v>3</v>
      </c>
      <c r="BL6" s="1" t="s">
        <v>1743</v>
      </c>
      <c r="BM6" s="68">
        <v>1</v>
      </c>
      <c r="BN6" s="1"/>
    </row>
    <row r="7" spans="1:66" x14ac:dyDescent="0.25">
      <c r="B7" s="1" t="s">
        <v>1305</v>
      </c>
      <c r="C7" s="9" t="s">
        <v>884</v>
      </c>
      <c r="D7" s="27">
        <v>37828</v>
      </c>
      <c r="E7" s="4" t="s">
        <v>857</v>
      </c>
      <c r="F7" s="25">
        <v>18</v>
      </c>
      <c r="G7" s="25">
        <v>0</v>
      </c>
      <c r="H7" s="25">
        <v>2</v>
      </c>
      <c r="I7" s="25">
        <v>14</v>
      </c>
      <c r="J7" s="25">
        <v>27</v>
      </c>
      <c r="K7" s="136">
        <v>0.40300000000000002</v>
      </c>
      <c r="L7" s="25" t="s">
        <v>1199</v>
      </c>
      <c r="M7" s="32" t="s">
        <v>1201</v>
      </c>
      <c r="N7" s="137" t="s">
        <v>1377</v>
      </c>
      <c r="O7" s="1"/>
      <c r="P7" s="100">
        <v>2020</v>
      </c>
      <c r="Q7" s="107" t="s">
        <v>1054</v>
      </c>
      <c r="R7" s="107" t="s">
        <v>945</v>
      </c>
      <c r="S7" s="108" t="s">
        <v>675</v>
      </c>
      <c r="T7" s="107">
        <v>29</v>
      </c>
      <c r="U7" s="2"/>
      <c r="V7" s="9" t="s">
        <v>792</v>
      </c>
      <c r="W7" s="15" t="s">
        <v>930</v>
      </c>
      <c r="X7" s="1"/>
      <c r="Y7" s="9"/>
      <c r="Z7" s="1"/>
      <c r="AA7" s="1"/>
      <c r="AB7" s="1"/>
      <c r="AC7" s="1"/>
      <c r="AD7" s="1"/>
      <c r="AE7" s="1"/>
      <c r="AF7" s="1"/>
      <c r="AG7" s="1"/>
      <c r="AH7" s="1"/>
      <c r="AI7" s="50"/>
      <c r="AJ7" s="1"/>
      <c r="AK7" s="39" t="s">
        <v>264</v>
      </c>
      <c r="AL7" s="34">
        <f t="shared" ref="AL7:AO7" si="1">SUM(AL2:AL6)</f>
        <v>6</v>
      </c>
      <c r="AM7" s="34">
        <f t="shared" si="1"/>
        <v>6</v>
      </c>
      <c r="AN7" s="34">
        <f t="shared" si="1"/>
        <v>2</v>
      </c>
      <c r="AO7" s="34">
        <f t="shared" si="1"/>
        <v>14</v>
      </c>
      <c r="AP7" s="53"/>
      <c r="AQ7" s="61"/>
      <c r="AR7" s="61"/>
      <c r="AS7" s="61"/>
      <c r="AT7" s="61"/>
      <c r="AU7" s="61"/>
      <c r="AV7" s="61"/>
      <c r="AW7" s="61"/>
      <c r="AX7" s="61"/>
      <c r="AY7" s="61"/>
      <c r="AZ7" s="89"/>
      <c r="BA7" s="1"/>
      <c r="BB7" s="104" t="s">
        <v>554</v>
      </c>
      <c r="BC7" s="1" t="s">
        <v>359</v>
      </c>
      <c r="BD7" s="1" t="s">
        <v>356</v>
      </c>
      <c r="BF7" s="1" t="s">
        <v>274</v>
      </c>
      <c r="BG7" s="37" t="s">
        <v>82</v>
      </c>
      <c r="BH7" s="1"/>
      <c r="BI7" s="66" t="s">
        <v>1738</v>
      </c>
      <c r="BJ7" s="25">
        <v>3</v>
      </c>
      <c r="BL7" s="1" t="s">
        <v>1633</v>
      </c>
      <c r="BM7" s="68">
        <v>1</v>
      </c>
      <c r="BN7" s="1"/>
    </row>
    <row r="8" spans="1:66" x14ac:dyDescent="0.25">
      <c r="A8" s="1" t="s">
        <v>2</v>
      </c>
      <c r="B8" s="1" t="s">
        <v>849</v>
      </c>
      <c r="C8" s="9" t="s">
        <v>246</v>
      </c>
      <c r="D8" s="27">
        <v>36386</v>
      </c>
      <c r="E8" s="4" t="s">
        <v>253</v>
      </c>
      <c r="F8" s="25">
        <v>163</v>
      </c>
      <c r="G8" s="25">
        <v>23</v>
      </c>
      <c r="H8" s="25">
        <v>17</v>
      </c>
      <c r="I8" s="25">
        <v>276</v>
      </c>
      <c r="J8" s="25">
        <v>861</v>
      </c>
      <c r="K8" s="136">
        <v>0.66400000000000003</v>
      </c>
      <c r="L8" s="25" t="s">
        <v>1320</v>
      </c>
      <c r="M8" s="32" t="s">
        <v>1378</v>
      </c>
      <c r="N8" s="137" t="s">
        <v>1380</v>
      </c>
      <c r="O8" s="1"/>
      <c r="P8" s="100">
        <v>2019</v>
      </c>
      <c r="Q8" s="107" t="s">
        <v>1054</v>
      </c>
      <c r="R8" s="107" t="s">
        <v>1063</v>
      </c>
      <c r="S8" s="108" t="s">
        <v>82</v>
      </c>
      <c r="T8" s="107">
        <v>33</v>
      </c>
      <c r="U8" s="25"/>
      <c r="V8" s="9" t="s">
        <v>919</v>
      </c>
      <c r="W8" s="167" t="s">
        <v>920</v>
      </c>
      <c r="X8" s="1"/>
      <c r="Y8" s="16"/>
      <c r="Z8" s="19"/>
      <c r="AA8" s="19"/>
      <c r="AB8" s="19"/>
      <c r="AC8" s="19"/>
      <c r="AD8" s="19"/>
      <c r="AE8" s="19"/>
      <c r="AF8" s="19"/>
      <c r="AG8" s="19"/>
      <c r="AH8" s="19"/>
      <c r="AI8" s="35"/>
      <c r="AJ8" s="1"/>
      <c r="BA8" s="1"/>
      <c r="BB8" s="104" t="s">
        <v>600</v>
      </c>
      <c r="BC8" s="1" t="s">
        <v>490</v>
      </c>
      <c r="BD8" s="1" t="s">
        <v>320</v>
      </c>
      <c r="BE8" s="1" t="s">
        <v>317</v>
      </c>
      <c r="BG8" s="37" t="s">
        <v>82</v>
      </c>
      <c r="BH8" s="1"/>
      <c r="BI8" s="66" t="s">
        <v>192</v>
      </c>
      <c r="BJ8" s="25">
        <v>2</v>
      </c>
      <c r="BL8" s="1" t="s">
        <v>1739</v>
      </c>
      <c r="BM8" s="68">
        <v>1</v>
      </c>
      <c r="BN8" s="1"/>
    </row>
    <row r="9" spans="1:66" x14ac:dyDescent="0.25">
      <c r="A9" s="1" t="s">
        <v>3</v>
      </c>
      <c r="B9" s="1" t="s">
        <v>195</v>
      </c>
      <c r="C9" s="9" t="s">
        <v>886</v>
      </c>
      <c r="D9" s="27">
        <v>38638</v>
      </c>
      <c r="E9" s="4" t="s">
        <v>512</v>
      </c>
      <c r="F9" s="25">
        <v>9</v>
      </c>
      <c r="G9" s="25">
        <v>0</v>
      </c>
      <c r="H9" s="25">
        <v>9</v>
      </c>
      <c r="I9" s="25">
        <v>2</v>
      </c>
      <c r="J9" s="25">
        <v>15</v>
      </c>
      <c r="K9" s="136">
        <v>0.55600000000000005</v>
      </c>
      <c r="L9" s="25" t="s">
        <v>1199</v>
      </c>
      <c r="M9" s="32" t="s">
        <v>1201</v>
      </c>
      <c r="N9" s="137" t="s">
        <v>1379</v>
      </c>
      <c r="O9" s="1"/>
      <c r="P9" s="100">
        <v>2018</v>
      </c>
      <c r="Q9" s="107" t="s">
        <v>1054</v>
      </c>
      <c r="R9" s="107" t="s">
        <v>945</v>
      </c>
      <c r="S9" s="108" t="s">
        <v>82</v>
      </c>
      <c r="T9" s="107">
        <v>36</v>
      </c>
      <c r="U9" s="2"/>
      <c r="V9" s="16" t="s">
        <v>173</v>
      </c>
      <c r="W9" s="22" t="s">
        <v>929</v>
      </c>
      <c r="X9" s="1"/>
      <c r="Y9" s="1"/>
      <c r="AI9" s="62"/>
      <c r="AJ9" s="1"/>
      <c r="AK9" s="3" t="s">
        <v>1748</v>
      </c>
      <c r="BA9" s="1"/>
      <c r="BB9" s="104" t="s">
        <v>674</v>
      </c>
      <c r="BC9" s="1" t="s">
        <v>279</v>
      </c>
      <c r="BD9" s="1" t="s">
        <v>356</v>
      </c>
      <c r="BF9" s="1" t="s">
        <v>274</v>
      </c>
      <c r="BG9" s="37" t="s">
        <v>82</v>
      </c>
      <c r="BH9" s="1"/>
      <c r="BI9" s="66" t="s">
        <v>1633</v>
      </c>
      <c r="BJ9" s="25">
        <v>2</v>
      </c>
      <c r="BM9" s="68"/>
      <c r="BN9" s="1"/>
    </row>
    <row r="10" spans="1:66" x14ac:dyDescent="0.25">
      <c r="C10" s="9" t="s">
        <v>565</v>
      </c>
      <c r="D10" s="27">
        <v>37386</v>
      </c>
      <c r="E10" s="4" t="s">
        <v>253</v>
      </c>
      <c r="F10" s="25">
        <v>115</v>
      </c>
      <c r="G10" s="25">
        <v>6</v>
      </c>
      <c r="H10" s="25">
        <v>29</v>
      </c>
      <c r="I10" s="25">
        <v>37</v>
      </c>
      <c r="J10" s="25">
        <v>280</v>
      </c>
      <c r="K10" s="136">
        <v>0.47699999999999998</v>
      </c>
      <c r="L10" s="25" t="s">
        <v>1207</v>
      </c>
      <c r="M10" s="32" t="s">
        <v>1153</v>
      </c>
      <c r="N10" s="137" t="s">
        <v>1381</v>
      </c>
      <c r="O10" s="1"/>
      <c r="P10" s="100">
        <v>2017</v>
      </c>
      <c r="Q10" s="107" t="s">
        <v>1054</v>
      </c>
      <c r="R10" s="107" t="s">
        <v>1059</v>
      </c>
      <c r="S10" s="108" t="s">
        <v>82</v>
      </c>
      <c r="T10" s="107">
        <v>38</v>
      </c>
      <c r="U10" s="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 t="s">
        <v>1742</v>
      </c>
      <c r="BA10" s="1"/>
      <c r="BB10" s="104" t="s">
        <v>791</v>
      </c>
      <c r="BC10" s="1" t="s">
        <v>490</v>
      </c>
      <c r="BD10" s="1" t="s">
        <v>288</v>
      </c>
      <c r="BE10" s="1" t="s">
        <v>730</v>
      </c>
      <c r="BG10" s="37" t="s">
        <v>792</v>
      </c>
      <c r="BH10" s="1"/>
      <c r="BI10" s="9" t="s">
        <v>630</v>
      </c>
      <c r="BJ10" s="25">
        <v>2</v>
      </c>
      <c r="BM10" s="68"/>
      <c r="BN10" s="1"/>
    </row>
    <row r="11" spans="1:66" x14ac:dyDescent="0.25">
      <c r="C11" s="9" t="s">
        <v>1303</v>
      </c>
      <c r="D11" s="135">
        <v>39253</v>
      </c>
      <c r="E11" s="10" t="s">
        <v>70</v>
      </c>
      <c r="F11" s="25"/>
      <c r="G11" s="25"/>
      <c r="H11" s="25"/>
      <c r="I11" s="25"/>
      <c r="J11" s="25"/>
      <c r="K11" s="136"/>
      <c r="L11" s="25"/>
      <c r="M11" s="32"/>
      <c r="N11" s="137"/>
      <c r="O11" s="1"/>
      <c r="P11" s="100">
        <v>2016</v>
      </c>
      <c r="Q11" s="107" t="s">
        <v>1054</v>
      </c>
      <c r="R11" s="107" t="s">
        <v>1064</v>
      </c>
      <c r="S11" s="108" t="s">
        <v>82</v>
      </c>
      <c r="T11" s="107">
        <v>24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 t="s">
        <v>818</v>
      </c>
      <c r="BA11" s="1"/>
      <c r="BB11" s="104" t="s">
        <v>942</v>
      </c>
      <c r="BC11" s="1" t="s">
        <v>597</v>
      </c>
      <c r="BD11" s="1" t="s">
        <v>493</v>
      </c>
      <c r="BF11" s="1" t="s">
        <v>277</v>
      </c>
      <c r="BG11" s="37" t="s">
        <v>923</v>
      </c>
      <c r="BH11" s="1"/>
      <c r="BI11" s="9" t="s">
        <v>35</v>
      </c>
      <c r="BJ11" s="25">
        <v>2</v>
      </c>
      <c r="BM11" s="68"/>
      <c r="BN11" s="1"/>
    </row>
    <row r="12" spans="1:66" x14ac:dyDescent="0.25">
      <c r="B12" s="3" t="s">
        <v>830</v>
      </c>
      <c r="C12" s="9" t="s">
        <v>643</v>
      </c>
      <c r="D12" s="27" t="s">
        <v>644</v>
      </c>
      <c r="E12" s="4" t="s">
        <v>29</v>
      </c>
      <c r="F12" s="25">
        <v>66</v>
      </c>
      <c r="G12" s="25">
        <v>3</v>
      </c>
      <c r="H12" s="25">
        <v>69</v>
      </c>
      <c r="I12" s="25">
        <v>14</v>
      </c>
      <c r="J12" s="25">
        <v>133</v>
      </c>
      <c r="K12" s="136">
        <v>0.48899999999999999</v>
      </c>
      <c r="L12" s="25" t="s">
        <v>1207</v>
      </c>
      <c r="M12" s="32" t="s">
        <v>1383</v>
      </c>
      <c r="N12" s="137" t="s">
        <v>1382</v>
      </c>
      <c r="O12" s="1"/>
      <c r="Q12" s="3"/>
      <c r="R12" s="3"/>
      <c r="T12" s="3"/>
      <c r="U12" s="141"/>
      <c r="V12" s="1"/>
      <c r="W12" s="1"/>
      <c r="X12" s="170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 t="s">
        <v>1740</v>
      </c>
      <c r="AR12" s="32"/>
      <c r="BA12" s="1"/>
      <c r="BB12" s="105" t="s">
        <v>1792</v>
      </c>
      <c r="BC12" s="19" t="s">
        <v>943</v>
      </c>
      <c r="BD12" s="19" t="s">
        <v>304</v>
      </c>
      <c r="BE12" s="19"/>
      <c r="BF12" s="19" t="s">
        <v>488</v>
      </c>
      <c r="BG12" s="38" t="s">
        <v>833</v>
      </c>
      <c r="BH12" s="1"/>
      <c r="BI12" s="66" t="s">
        <v>1743</v>
      </c>
      <c r="BJ12" s="25">
        <v>1</v>
      </c>
      <c r="BM12" s="68"/>
      <c r="BN12" s="1"/>
    </row>
    <row r="13" spans="1:66" x14ac:dyDescent="0.25">
      <c r="B13" s="1" t="s">
        <v>960</v>
      </c>
      <c r="C13" s="9" t="s">
        <v>711</v>
      </c>
      <c r="D13" s="27">
        <v>37057</v>
      </c>
      <c r="E13" s="4" t="s">
        <v>662</v>
      </c>
      <c r="F13" s="25">
        <v>68</v>
      </c>
      <c r="G13" s="25">
        <v>1</v>
      </c>
      <c r="H13" s="25">
        <v>7</v>
      </c>
      <c r="I13" s="25">
        <v>24</v>
      </c>
      <c r="J13" s="25">
        <v>156</v>
      </c>
      <c r="K13" s="136">
        <v>0.57799999999999996</v>
      </c>
      <c r="L13" s="25" t="s">
        <v>1199</v>
      </c>
      <c r="M13" s="32" t="s">
        <v>1383</v>
      </c>
      <c r="N13" s="137" t="s">
        <v>1384</v>
      </c>
      <c r="O13" s="1"/>
      <c r="Q13" s="3"/>
      <c r="R13" s="3"/>
      <c r="T13" s="3"/>
      <c r="U13" s="14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 t="s">
        <v>1733</v>
      </c>
      <c r="AQ13" s="32"/>
      <c r="AR13" s="32"/>
      <c r="BA13" s="1"/>
      <c r="BH13" s="1"/>
      <c r="BI13" s="66" t="s">
        <v>790</v>
      </c>
      <c r="BJ13" s="25">
        <v>1</v>
      </c>
      <c r="BM13" s="68"/>
      <c r="BN13" s="1"/>
    </row>
    <row r="14" spans="1:66" x14ac:dyDescent="0.25">
      <c r="C14" s="142" t="s">
        <v>630</v>
      </c>
      <c r="D14" s="27">
        <v>37543</v>
      </c>
      <c r="E14" s="4" t="s">
        <v>250</v>
      </c>
      <c r="F14" s="25">
        <v>91</v>
      </c>
      <c r="G14" s="25">
        <v>8</v>
      </c>
      <c r="H14" s="25">
        <v>10</v>
      </c>
      <c r="I14" s="25">
        <v>184</v>
      </c>
      <c r="J14" s="25">
        <v>439</v>
      </c>
      <c r="K14" s="136">
        <v>0.67700000000000005</v>
      </c>
      <c r="L14" s="25" t="s">
        <v>1291</v>
      </c>
      <c r="M14" s="32" t="s">
        <v>1210</v>
      </c>
      <c r="N14" s="137" t="s">
        <v>1385</v>
      </c>
      <c r="O14" s="1"/>
      <c r="Q14" s="3"/>
      <c r="R14" s="3"/>
      <c r="T14" s="3"/>
      <c r="U14" s="14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 t="s">
        <v>192</v>
      </c>
      <c r="AQ14" s="32"/>
      <c r="AR14" s="32"/>
      <c r="BA14" s="1"/>
      <c r="BH14" s="1"/>
      <c r="BI14" s="66" t="s">
        <v>643</v>
      </c>
      <c r="BJ14" s="25">
        <v>1</v>
      </c>
      <c r="BM14" s="68"/>
      <c r="BN14" s="1"/>
    </row>
    <row r="15" spans="1:66" x14ac:dyDescent="0.25">
      <c r="B15" s="3" t="s">
        <v>973</v>
      </c>
      <c r="C15" s="9" t="s">
        <v>749</v>
      </c>
      <c r="D15" s="27">
        <v>35670</v>
      </c>
      <c r="E15" s="4" t="s">
        <v>22</v>
      </c>
      <c r="F15" s="25">
        <v>110</v>
      </c>
      <c r="G15" s="25">
        <v>3</v>
      </c>
      <c r="H15" s="25">
        <v>8</v>
      </c>
      <c r="I15" s="25">
        <v>41</v>
      </c>
      <c r="J15" s="25">
        <v>220</v>
      </c>
      <c r="K15" s="136">
        <v>0.41399999999999998</v>
      </c>
      <c r="L15" s="25" t="s">
        <v>1207</v>
      </c>
      <c r="M15" s="32" t="s">
        <v>1201</v>
      </c>
      <c r="N15" s="137" t="s">
        <v>1386</v>
      </c>
      <c r="O15" s="1"/>
      <c r="Q15" s="3"/>
      <c r="R15" s="3"/>
      <c r="T15" s="3"/>
      <c r="U15" s="14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 t="s">
        <v>1743</v>
      </c>
      <c r="AR15" s="32"/>
      <c r="BA15" s="1"/>
      <c r="BH15" s="1"/>
      <c r="BI15" s="9" t="s">
        <v>198</v>
      </c>
      <c r="BJ15" s="25">
        <v>1</v>
      </c>
      <c r="BM15" s="68"/>
      <c r="BN15" s="1"/>
    </row>
    <row r="16" spans="1:66" x14ac:dyDescent="0.25">
      <c r="B16" s="1" t="s">
        <v>960</v>
      </c>
      <c r="C16" s="9" t="s">
        <v>885</v>
      </c>
      <c r="D16" s="27">
        <v>38105</v>
      </c>
      <c r="E16" s="4" t="s">
        <v>11</v>
      </c>
      <c r="F16" s="25">
        <v>23</v>
      </c>
      <c r="G16" s="25">
        <v>2</v>
      </c>
      <c r="H16" s="25">
        <v>27</v>
      </c>
      <c r="I16" s="25">
        <v>3</v>
      </c>
      <c r="J16" s="25">
        <v>72</v>
      </c>
      <c r="K16" s="136">
        <v>0.54100000000000004</v>
      </c>
      <c r="L16" s="25" t="s">
        <v>1199</v>
      </c>
      <c r="M16" s="32" t="s">
        <v>1201</v>
      </c>
      <c r="N16" s="137" t="s">
        <v>1387</v>
      </c>
      <c r="O16" s="1"/>
      <c r="Q16" s="3"/>
      <c r="R16" s="3"/>
      <c r="T16" s="3"/>
      <c r="U16" s="14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 t="s">
        <v>1738</v>
      </c>
      <c r="AQ16" s="32"/>
      <c r="AR16" s="32"/>
      <c r="BA16" s="1"/>
      <c r="BH16" s="1"/>
      <c r="BI16" s="16" t="s">
        <v>1741</v>
      </c>
      <c r="BJ16" s="53">
        <v>1</v>
      </c>
      <c r="BK16" s="17"/>
      <c r="BL16" s="19"/>
      <c r="BM16" s="76"/>
      <c r="BN16" s="1"/>
    </row>
    <row r="17" spans="2:66" x14ac:dyDescent="0.25">
      <c r="C17" s="9" t="s">
        <v>1304</v>
      </c>
      <c r="D17" s="135">
        <v>39173</v>
      </c>
      <c r="E17" s="10" t="s">
        <v>70</v>
      </c>
      <c r="F17" s="25"/>
      <c r="G17" s="25"/>
      <c r="H17" s="25"/>
      <c r="I17" s="25"/>
      <c r="J17" s="25"/>
      <c r="K17" s="136"/>
      <c r="L17" s="25"/>
      <c r="M17" s="32"/>
      <c r="N17" s="137"/>
      <c r="O17" s="1"/>
      <c r="Q17" s="3"/>
      <c r="R17" s="3"/>
      <c r="T17" s="3"/>
      <c r="U17" s="14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 t="s">
        <v>1747</v>
      </c>
      <c r="AQ17" s="32"/>
      <c r="AR17" s="32"/>
      <c r="BA17" s="1"/>
      <c r="BH17" s="1"/>
      <c r="BJ17" s="1"/>
      <c r="BK17" s="1"/>
      <c r="BM17" s="1"/>
      <c r="BN17" s="1"/>
    </row>
    <row r="18" spans="2:66" x14ac:dyDescent="0.25">
      <c r="B18" s="3" t="s">
        <v>973</v>
      </c>
      <c r="C18" s="20"/>
      <c r="D18" s="164"/>
      <c r="E18" s="165"/>
      <c r="F18" s="57"/>
      <c r="G18" s="57"/>
      <c r="H18" s="57"/>
      <c r="I18" s="57"/>
      <c r="J18" s="57"/>
      <c r="K18" s="166"/>
      <c r="L18" s="57"/>
      <c r="M18" s="57"/>
      <c r="N18" s="57"/>
      <c r="O18" s="1"/>
      <c r="Q18" s="3"/>
      <c r="R18" s="3"/>
      <c r="T18" s="3"/>
      <c r="U18" s="14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 t="s">
        <v>1746</v>
      </c>
      <c r="AR18" s="32"/>
      <c r="BA18" s="1"/>
      <c r="BH18" s="1"/>
      <c r="BJ18" s="1"/>
      <c r="BK18" s="1"/>
      <c r="BM18" s="1"/>
      <c r="BN18" s="1"/>
    </row>
    <row r="19" spans="2:66" x14ac:dyDescent="0.25">
      <c r="B19" s="1" t="s">
        <v>1025</v>
      </c>
      <c r="C19" s="12" t="s">
        <v>59</v>
      </c>
      <c r="D19" s="60" t="s">
        <v>1167</v>
      </c>
      <c r="E19" s="13"/>
      <c r="F19" s="24" t="s">
        <v>52</v>
      </c>
      <c r="G19" s="24" t="s">
        <v>53</v>
      </c>
      <c r="H19" s="24" t="s">
        <v>54</v>
      </c>
      <c r="I19" s="24" t="s">
        <v>55</v>
      </c>
      <c r="J19" s="24" t="s">
        <v>56</v>
      </c>
      <c r="K19" s="24" t="s">
        <v>57</v>
      </c>
      <c r="L19" s="24" t="s">
        <v>1168</v>
      </c>
      <c r="M19" s="146" t="s">
        <v>1169</v>
      </c>
      <c r="N19" s="99"/>
      <c r="O19" s="1"/>
      <c r="Q19" s="3"/>
      <c r="R19" s="3"/>
      <c r="T19" s="3"/>
      <c r="U19" s="14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 t="s">
        <v>1745</v>
      </c>
      <c r="AR19" s="32"/>
      <c r="BA19" s="1"/>
      <c r="BH19" s="1"/>
      <c r="BJ19" s="1"/>
      <c r="BK19" s="1"/>
      <c r="BM19" s="1"/>
      <c r="BN19" s="1"/>
    </row>
    <row r="20" spans="2:66" x14ac:dyDescent="0.25">
      <c r="B20" s="1" t="s">
        <v>1487</v>
      </c>
      <c r="C20" s="9" t="s">
        <v>35</v>
      </c>
      <c r="D20" s="4" t="s">
        <v>632</v>
      </c>
      <c r="F20" s="25">
        <v>102</v>
      </c>
      <c r="G20" s="25">
        <v>15</v>
      </c>
      <c r="H20" s="25">
        <v>39</v>
      </c>
      <c r="I20" s="25">
        <v>190</v>
      </c>
      <c r="J20" s="25">
        <v>604</v>
      </c>
      <c r="K20" s="136">
        <v>0.72099999999999997</v>
      </c>
      <c r="L20" s="95">
        <v>1765</v>
      </c>
      <c r="M20" s="147" t="s">
        <v>177</v>
      </c>
      <c r="N20" s="137"/>
      <c r="O20" s="1"/>
      <c r="Q20" s="3"/>
      <c r="R20" s="3"/>
      <c r="T20" s="3"/>
      <c r="U20" s="1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 t="s">
        <v>1744</v>
      </c>
      <c r="AQ20" s="32"/>
      <c r="AR20" s="32"/>
      <c r="BA20" s="1"/>
      <c r="BH20" s="1"/>
      <c r="BJ20" s="1"/>
      <c r="BK20" s="1"/>
      <c r="BM20" s="1"/>
      <c r="BN20" s="1"/>
    </row>
    <row r="21" spans="2:66" x14ac:dyDescent="0.25">
      <c r="C21" s="9" t="s">
        <v>246</v>
      </c>
      <c r="D21" s="4" t="s">
        <v>20</v>
      </c>
      <c r="F21" s="25">
        <v>66</v>
      </c>
      <c r="G21" s="25">
        <v>6</v>
      </c>
      <c r="H21" s="25">
        <v>15</v>
      </c>
      <c r="I21" s="25">
        <v>87</v>
      </c>
      <c r="J21" s="25">
        <v>329</v>
      </c>
      <c r="K21" s="136">
        <v>0.64900000000000002</v>
      </c>
      <c r="L21" s="95">
        <v>869</v>
      </c>
      <c r="M21" s="147" t="s">
        <v>177</v>
      </c>
      <c r="N21" s="137"/>
      <c r="O21" s="1"/>
      <c r="Q21" s="3"/>
      <c r="R21" s="3"/>
      <c r="T21" s="3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 t="s">
        <v>247</v>
      </c>
      <c r="AQ21" s="32"/>
      <c r="AR21" s="32"/>
      <c r="BA21" s="1"/>
      <c r="BH21" s="1"/>
      <c r="BJ21" s="1"/>
      <c r="BK21" s="1"/>
      <c r="BM21" s="1"/>
      <c r="BN21" s="1"/>
    </row>
    <row r="22" spans="2:66" x14ac:dyDescent="0.25">
      <c r="B22" s="3" t="s">
        <v>1488</v>
      </c>
      <c r="C22" s="142" t="s">
        <v>198</v>
      </c>
      <c r="D22" s="4" t="s">
        <v>467</v>
      </c>
      <c r="F22" s="25">
        <v>58</v>
      </c>
      <c r="G22" s="25">
        <v>5</v>
      </c>
      <c r="H22" s="25">
        <v>141</v>
      </c>
      <c r="I22" s="25">
        <v>11</v>
      </c>
      <c r="J22" s="25">
        <v>228</v>
      </c>
      <c r="K22" s="136">
        <v>0.50700000000000001</v>
      </c>
      <c r="L22" s="95">
        <v>847.3</v>
      </c>
      <c r="M22" s="147" t="s">
        <v>177</v>
      </c>
      <c r="N22" s="137"/>
      <c r="O22" s="1"/>
      <c r="Q22" s="3"/>
      <c r="R22" s="3"/>
      <c r="T22" s="3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 t="s">
        <v>1739</v>
      </c>
      <c r="AQ22" s="32"/>
      <c r="AR22" s="32"/>
      <c r="BA22" s="1"/>
      <c r="BH22" s="1"/>
      <c r="BJ22" s="1"/>
      <c r="BK22" s="1"/>
      <c r="BM22" s="1"/>
      <c r="BN22" s="1"/>
    </row>
    <row r="23" spans="2:66" x14ac:dyDescent="0.25">
      <c r="B23" s="1" t="s">
        <v>1489</v>
      </c>
      <c r="C23" s="9" t="s">
        <v>509</v>
      </c>
      <c r="D23" s="4" t="s">
        <v>249</v>
      </c>
      <c r="F23" s="25">
        <v>53</v>
      </c>
      <c r="G23" s="25">
        <v>5</v>
      </c>
      <c r="H23" s="25">
        <v>74</v>
      </c>
      <c r="I23" s="25">
        <v>28</v>
      </c>
      <c r="J23" s="25">
        <v>226</v>
      </c>
      <c r="K23" s="136">
        <v>0.58899999999999997</v>
      </c>
      <c r="L23" s="95">
        <v>587.29999999999995</v>
      </c>
      <c r="M23" s="147" t="s">
        <v>177</v>
      </c>
      <c r="N23" s="137"/>
      <c r="O23" s="1"/>
      <c r="Q23" s="3"/>
      <c r="R23" s="3"/>
      <c r="T23" s="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 t="s">
        <v>631</v>
      </c>
      <c r="AQ23" s="97"/>
      <c r="AR23" s="32"/>
      <c r="BA23" s="1"/>
      <c r="BH23" s="1"/>
      <c r="BJ23" s="1"/>
      <c r="BK23" s="1"/>
      <c r="BM23" s="1"/>
      <c r="BN23" s="1"/>
    </row>
    <row r="24" spans="2:66" x14ac:dyDescent="0.25">
      <c r="C24" s="142" t="s">
        <v>630</v>
      </c>
      <c r="D24" s="4" t="s">
        <v>466</v>
      </c>
      <c r="F24" s="25">
        <v>31</v>
      </c>
      <c r="G24" s="25">
        <v>1</v>
      </c>
      <c r="H24" s="25">
        <v>1</v>
      </c>
      <c r="I24" s="25">
        <v>69</v>
      </c>
      <c r="J24" s="25">
        <v>169</v>
      </c>
      <c r="K24" s="136">
        <v>0.69499999999999995</v>
      </c>
      <c r="L24" s="95">
        <v>472.7</v>
      </c>
      <c r="M24" s="147" t="s">
        <v>177</v>
      </c>
      <c r="N24" s="137"/>
      <c r="O24" s="1"/>
      <c r="Q24" s="3"/>
      <c r="R24" s="3"/>
      <c r="T24" s="3"/>
      <c r="U24" s="3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 t="s">
        <v>1741</v>
      </c>
      <c r="BA24" s="1"/>
      <c r="BH24" s="1"/>
      <c r="BJ24" s="1"/>
      <c r="BK24" s="1"/>
      <c r="BM24" s="1"/>
      <c r="BN24" s="1"/>
    </row>
    <row r="25" spans="2:66" x14ac:dyDescent="0.25">
      <c r="B25" s="3" t="s">
        <v>974</v>
      </c>
      <c r="C25" s="9" t="s">
        <v>749</v>
      </c>
      <c r="D25" s="4" t="s">
        <v>471</v>
      </c>
      <c r="F25" s="25">
        <v>23</v>
      </c>
      <c r="G25" s="25">
        <v>1</v>
      </c>
      <c r="H25" s="25">
        <v>1</v>
      </c>
      <c r="I25" s="25">
        <v>10</v>
      </c>
      <c r="J25" s="25">
        <v>50</v>
      </c>
      <c r="K25" s="136">
        <v>0.45500000000000002</v>
      </c>
      <c r="L25" s="95">
        <v>238.3</v>
      </c>
      <c r="M25" s="147" t="s">
        <v>177</v>
      </c>
      <c r="N25" s="137"/>
      <c r="O25" s="1"/>
      <c r="Q25" s="3"/>
      <c r="R25" s="3"/>
      <c r="T25" s="3"/>
      <c r="U25" s="3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BA25" s="1"/>
      <c r="BH25" s="1"/>
      <c r="BJ25" s="1"/>
      <c r="BK25" s="1"/>
      <c r="BM25" s="1"/>
      <c r="BN25" s="1"/>
    </row>
    <row r="26" spans="2:66" x14ac:dyDescent="0.25">
      <c r="B26" s="1" t="s">
        <v>960</v>
      </c>
      <c r="C26" s="9" t="s">
        <v>643</v>
      </c>
      <c r="D26" s="4" t="s">
        <v>523</v>
      </c>
      <c r="F26" s="25">
        <v>26</v>
      </c>
      <c r="G26" s="25">
        <v>1</v>
      </c>
      <c r="H26" s="25">
        <v>30</v>
      </c>
      <c r="I26" s="25">
        <v>1</v>
      </c>
      <c r="J26" s="25">
        <v>46</v>
      </c>
      <c r="K26" s="136">
        <v>0.39700000000000002</v>
      </c>
      <c r="L26" s="95">
        <v>228.3</v>
      </c>
      <c r="M26" s="147" t="s">
        <v>177</v>
      </c>
      <c r="N26" s="137"/>
      <c r="O26" s="1"/>
      <c r="Q26" s="3"/>
      <c r="R26" s="3"/>
      <c r="T26" s="3"/>
      <c r="U26" s="3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BA26" s="1"/>
      <c r="BH26" s="1"/>
      <c r="BJ26" s="1"/>
      <c r="BK26" s="1"/>
      <c r="BM26" s="1"/>
      <c r="BN26" s="1"/>
    </row>
    <row r="27" spans="2:66" x14ac:dyDescent="0.25">
      <c r="C27" s="9" t="s">
        <v>790</v>
      </c>
      <c r="D27" s="4" t="s">
        <v>42</v>
      </c>
      <c r="F27" s="25">
        <v>20</v>
      </c>
      <c r="G27" s="25">
        <v>1</v>
      </c>
      <c r="H27" s="25">
        <v>0</v>
      </c>
      <c r="I27" s="25">
        <v>20</v>
      </c>
      <c r="J27" s="25">
        <v>58</v>
      </c>
      <c r="K27" s="136">
        <v>0.56899999999999995</v>
      </c>
      <c r="L27" s="95">
        <v>196</v>
      </c>
      <c r="M27" s="147" t="s">
        <v>177</v>
      </c>
      <c r="N27" s="137"/>
      <c r="O27" s="1"/>
      <c r="Q27" s="3"/>
      <c r="R27" s="3"/>
      <c r="T27" s="3"/>
      <c r="U27" s="3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BA27" s="1"/>
      <c r="BH27" s="1"/>
      <c r="BJ27" s="1"/>
      <c r="BK27" s="1"/>
      <c r="BM27" s="1"/>
      <c r="BN27" s="1"/>
    </row>
    <row r="28" spans="2:66" x14ac:dyDescent="0.25">
      <c r="C28" s="9" t="s">
        <v>565</v>
      </c>
      <c r="D28" s="4" t="s">
        <v>466</v>
      </c>
      <c r="F28" s="25">
        <v>11</v>
      </c>
      <c r="G28" s="25">
        <v>0</v>
      </c>
      <c r="H28" s="25">
        <v>0</v>
      </c>
      <c r="I28" s="25">
        <v>0</v>
      </c>
      <c r="J28" s="25">
        <v>13</v>
      </c>
      <c r="K28" s="136">
        <v>0.35099999999999998</v>
      </c>
      <c r="L28" s="95">
        <v>192</v>
      </c>
      <c r="M28" s="147" t="s">
        <v>40</v>
      </c>
      <c r="N28" s="137"/>
      <c r="O28" s="1"/>
      <c r="Q28" s="3"/>
      <c r="R28" s="3"/>
      <c r="T28" s="3"/>
      <c r="U28" s="3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BA28" s="1"/>
      <c r="BH28" s="1"/>
      <c r="BJ28" s="1"/>
      <c r="BK28" s="1"/>
      <c r="BM28" s="1"/>
      <c r="BN28" s="1"/>
    </row>
    <row r="29" spans="2:66" x14ac:dyDescent="0.25">
      <c r="C29" s="9" t="s">
        <v>711</v>
      </c>
      <c r="D29" s="4" t="s">
        <v>567</v>
      </c>
      <c r="F29" s="25">
        <v>34</v>
      </c>
      <c r="G29" s="25">
        <v>0</v>
      </c>
      <c r="H29" s="25">
        <v>8</v>
      </c>
      <c r="I29" s="25">
        <v>7</v>
      </c>
      <c r="J29" s="25">
        <v>58</v>
      </c>
      <c r="K29" s="136">
        <v>0.496</v>
      </c>
      <c r="L29" s="95">
        <v>179</v>
      </c>
      <c r="M29" s="147" t="s">
        <v>177</v>
      </c>
      <c r="N29" s="137"/>
      <c r="O29" s="1"/>
      <c r="Q29" s="3"/>
      <c r="R29" s="3"/>
      <c r="T29" s="3"/>
      <c r="U29" s="3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BA29" s="1"/>
      <c r="BH29" s="1"/>
      <c r="BJ29" s="1"/>
      <c r="BK29" s="1"/>
      <c r="BM29" s="1"/>
      <c r="BN29" s="1"/>
    </row>
    <row r="30" spans="2:66" x14ac:dyDescent="0.25">
      <c r="C30" s="9" t="s">
        <v>885</v>
      </c>
      <c r="D30" s="4" t="s">
        <v>735</v>
      </c>
      <c r="F30" s="25">
        <v>12</v>
      </c>
      <c r="G30" s="25">
        <v>1</v>
      </c>
      <c r="H30" s="25">
        <v>9</v>
      </c>
      <c r="I30" s="25">
        <v>3</v>
      </c>
      <c r="J30" s="25">
        <v>30</v>
      </c>
      <c r="K30" s="136">
        <v>0.48399999999999999</v>
      </c>
      <c r="L30" s="95">
        <v>84</v>
      </c>
      <c r="M30" s="147" t="s">
        <v>177</v>
      </c>
      <c r="N30" s="137"/>
      <c r="O30" s="1"/>
      <c r="Q30" s="3"/>
      <c r="R30" s="3"/>
      <c r="T30" s="3"/>
      <c r="U30" s="3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A30" s="1"/>
      <c r="BH30" s="1"/>
      <c r="BJ30" s="1"/>
      <c r="BK30" s="1"/>
      <c r="BM30" s="1"/>
      <c r="BN30" s="1"/>
    </row>
    <row r="31" spans="2:66" x14ac:dyDescent="0.25">
      <c r="C31" s="9" t="s">
        <v>884</v>
      </c>
      <c r="D31" s="4" t="s">
        <v>713</v>
      </c>
      <c r="F31" s="25">
        <v>12</v>
      </c>
      <c r="G31" s="25">
        <v>0</v>
      </c>
      <c r="H31" s="25">
        <v>2</v>
      </c>
      <c r="I31" s="25">
        <v>4</v>
      </c>
      <c r="J31" s="25">
        <v>23</v>
      </c>
      <c r="K31" s="136">
        <v>0.5</v>
      </c>
      <c r="L31" s="95">
        <v>60.3</v>
      </c>
      <c r="M31" s="147" t="s">
        <v>177</v>
      </c>
      <c r="N31" s="137"/>
      <c r="O31" s="1"/>
      <c r="Q31" s="3"/>
      <c r="R31" s="3"/>
      <c r="T31" s="3"/>
      <c r="U31" s="3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BA31" s="1"/>
      <c r="BH31" s="1"/>
      <c r="BJ31" s="1"/>
      <c r="BK31" s="1"/>
      <c r="BM31" s="1"/>
      <c r="BN31" s="1"/>
    </row>
    <row r="32" spans="2:66" x14ac:dyDescent="0.25">
      <c r="C32" s="9" t="s">
        <v>886</v>
      </c>
      <c r="D32" s="4" t="s">
        <v>469</v>
      </c>
      <c r="F32" s="25">
        <v>3</v>
      </c>
      <c r="G32" s="25">
        <v>1</v>
      </c>
      <c r="H32" s="25">
        <v>2</v>
      </c>
      <c r="I32" s="25">
        <v>2</v>
      </c>
      <c r="J32" s="25">
        <v>7</v>
      </c>
      <c r="K32" s="136">
        <v>0.46700000000000003</v>
      </c>
      <c r="L32" s="95">
        <v>26</v>
      </c>
      <c r="M32" s="147" t="s">
        <v>177</v>
      </c>
      <c r="N32" s="137"/>
      <c r="O32" s="1"/>
      <c r="Q32" s="3"/>
      <c r="R32" s="3"/>
      <c r="T32" s="3"/>
      <c r="U32" s="3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BA32" s="1"/>
      <c r="BH32" s="1"/>
      <c r="BJ32" s="1"/>
      <c r="BK32" s="1"/>
      <c r="BM32" s="1"/>
      <c r="BN32" s="1"/>
    </row>
    <row r="33" spans="1:66" x14ac:dyDescent="0.25">
      <c r="C33" s="9" t="s">
        <v>1303</v>
      </c>
      <c r="D33" s="4" t="s">
        <v>177</v>
      </c>
      <c r="F33" s="25"/>
      <c r="G33" s="25"/>
      <c r="H33" s="25"/>
      <c r="I33" s="25"/>
      <c r="J33" s="25"/>
      <c r="K33" s="136"/>
      <c r="L33" s="95"/>
      <c r="M33" s="147" t="s">
        <v>177</v>
      </c>
      <c r="N33" s="137"/>
      <c r="O33" s="1"/>
      <c r="Q33" s="3"/>
      <c r="R33" s="3"/>
      <c r="T33" s="3"/>
      <c r="U33" s="3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BA33" s="1"/>
      <c r="BH33" s="1"/>
      <c r="BJ33" s="1"/>
      <c r="BK33" s="1"/>
      <c r="BM33" s="1"/>
      <c r="BN33" s="1"/>
    </row>
    <row r="34" spans="1:66" x14ac:dyDescent="0.25">
      <c r="C34" s="9" t="s">
        <v>1304</v>
      </c>
      <c r="D34" s="4" t="s">
        <v>177</v>
      </c>
      <c r="F34" s="25"/>
      <c r="G34" s="25"/>
      <c r="H34" s="25"/>
      <c r="I34" s="25"/>
      <c r="J34" s="25"/>
      <c r="K34" s="136"/>
      <c r="L34" s="95"/>
      <c r="M34" s="147" t="s">
        <v>177</v>
      </c>
      <c r="N34" s="137"/>
      <c r="O34" s="1"/>
      <c r="Q34" s="3"/>
      <c r="R34" s="3"/>
      <c r="T34" s="3"/>
      <c r="U34" s="3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BA34" s="1"/>
      <c r="BH34" s="1"/>
      <c r="BJ34" s="1"/>
      <c r="BK34" s="1"/>
      <c r="BM34" s="1"/>
      <c r="BN34" s="1"/>
    </row>
    <row r="35" spans="1:66" x14ac:dyDescent="0.25">
      <c r="C35" s="20"/>
      <c r="D35" s="29"/>
      <c r="E35" s="20"/>
      <c r="F35" s="57"/>
      <c r="G35" s="57"/>
      <c r="H35" s="57"/>
      <c r="I35" s="57"/>
      <c r="J35" s="57"/>
      <c r="K35" s="57"/>
      <c r="L35" s="57"/>
      <c r="M35" s="57"/>
      <c r="N35" s="57"/>
      <c r="O35" s="1"/>
      <c r="Q35" s="3"/>
      <c r="R35" s="3"/>
      <c r="T35" s="3"/>
      <c r="U35" s="3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BA35" s="1"/>
      <c r="BH35" s="1"/>
      <c r="BJ35" s="1"/>
      <c r="BK35" s="1"/>
      <c r="BM35" s="1"/>
      <c r="BN35" s="1"/>
    </row>
    <row r="36" spans="1:66" x14ac:dyDescent="0.25">
      <c r="C36" s="12" t="s">
        <v>1171</v>
      </c>
      <c r="D36" s="60" t="s">
        <v>1131</v>
      </c>
      <c r="E36" s="20"/>
      <c r="F36" s="24" t="s">
        <v>52</v>
      </c>
      <c r="G36" s="24" t="s">
        <v>53</v>
      </c>
      <c r="H36" s="24" t="s">
        <v>54</v>
      </c>
      <c r="I36" s="24" t="s">
        <v>55</v>
      </c>
      <c r="J36" s="24" t="s">
        <v>56</v>
      </c>
      <c r="K36" s="24" t="s">
        <v>57</v>
      </c>
      <c r="L36" s="24" t="s">
        <v>1168</v>
      </c>
      <c r="M36" s="60">
        <v>2024</v>
      </c>
      <c r="N36" s="152" t="s">
        <v>1167</v>
      </c>
      <c r="O36" s="1"/>
      <c r="Q36" s="3"/>
      <c r="R36" s="3"/>
      <c r="T36" s="3"/>
      <c r="U36" s="3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BA36" s="1"/>
      <c r="BH36" s="1"/>
      <c r="BJ36" s="1"/>
      <c r="BK36" s="1"/>
      <c r="BM36" s="1"/>
      <c r="BN36" s="1"/>
    </row>
    <row r="37" spans="1:66" x14ac:dyDescent="0.25">
      <c r="C37" s="9" t="s">
        <v>187</v>
      </c>
      <c r="D37" s="27">
        <v>36483</v>
      </c>
      <c r="E37" s="1" t="s">
        <v>64</v>
      </c>
      <c r="F37" s="25">
        <v>166</v>
      </c>
      <c r="G37" s="25">
        <v>12</v>
      </c>
      <c r="H37" s="25">
        <v>58</v>
      </c>
      <c r="I37" s="25">
        <v>94</v>
      </c>
      <c r="J37" s="25">
        <v>423</v>
      </c>
      <c r="K37" s="136">
        <v>0.47899999999999998</v>
      </c>
      <c r="L37" s="95">
        <v>432</v>
      </c>
      <c r="M37" s="4" t="s">
        <v>1937</v>
      </c>
      <c r="N37" s="37" t="s">
        <v>20</v>
      </c>
      <c r="O37" s="1"/>
      <c r="Q37" s="3"/>
      <c r="R37" s="3"/>
      <c r="T37" s="3"/>
      <c r="U37" s="3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BA37" s="1"/>
      <c r="BH37" s="1"/>
      <c r="BJ37" s="1"/>
      <c r="BK37" s="1"/>
      <c r="BM37" s="1"/>
      <c r="BN37" s="1"/>
    </row>
    <row r="38" spans="1:66" x14ac:dyDescent="0.25">
      <c r="C38" s="9" t="s">
        <v>762</v>
      </c>
      <c r="D38" s="27">
        <v>38443</v>
      </c>
      <c r="E38" s="4" t="s">
        <v>827</v>
      </c>
      <c r="F38" s="25">
        <v>4</v>
      </c>
      <c r="G38" s="25">
        <v>0</v>
      </c>
      <c r="H38" s="25">
        <v>1</v>
      </c>
      <c r="I38" s="25">
        <v>4</v>
      </c>
      <c r="J38" s="25">
        <v>6</v>
      </c>
      <c r="K38" s="136">
        <v>0.6</v>
      </c>
      <c r="L38" s="95">
        <v>8</v>
      </c>
      <c r="M38" s="4" t="s">
        <v>471</v>
      </c>
      <c r="N38" s="37" t="s">
        <v>177</v>
      </c>
      <c r="O38" s="1"/>
      <c r="Q38" s="3"/>
      <c r="R38" s="3"/>
      <c r="T38" s="3"/>
      <c r="U38" s="3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BA38" s="1"/>
      <c r="BH38" s="1"/>
      <c r="BJ38" s="1"/>
      <c r="BK38" s="1"/>
      <c r="BM38" s="1"/>
      <c r="BN38" s="1"/>
    </row>
    <row r="39" spans="1:66" x14ac:dyDescent="0.25"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57"/>
      <c r="O39" s="1"/>
      <c r="Q39" s="3"/>
      <c r="R39" s="3"/>
      <c r="T39" s="3"/>
      <c r="U39" s="3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BA39" s="1"/>
      <c r="BH39" s="1"/>
      <c r="BJ39" s="1"/>
      <c r="BK39" s="1"/>
      <c r="BM39" s="1"/>
      <c r="BN39" s="1"/>
    </row>
    <row r="40" spans="1:66" x14ac:dyDescent="0.25">
      <c r="D40" s="1"/>
      <c r="F40" s="1"/>
      <c r="G40" s="1"/>
      <c r="H40" s="1"/>
      <c r="I40" s="1"/>
      <c r="J40" s="1"/>
      <c r="K40" s="1"/>
      <c r="L40" s="1"/>
      <c r="M40" s="1"/>
      <c r="N40" s="25"/>
      <c r="O40" s="1"/>
      <c r="Q40" s="3"/>
      <c r="R40" s="3"/>
      <c r="T40" s="3"/>
      <c r="U40" s="3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BA40" s="1"/>
      <c r="BH40" s="1"/>
      <c r="BJ40" s="1"/>
      <c r="BK40" s="1"/>
      <c r="BM40" s="1"/>
      <c r="BN40" s="1"/>
    </row>
    <row r="41" spans="1:66" x14ac:dyDescent="0.25">
      <c r="D41" s="1"/>
      <c r="F41" s="1"/>
      <c r="G41" s="1"/>
      <c r="H41" s="1"/>
      <c r="I41" s="1"/>
      <c r="J41" s="1"/>
      <c r="K41" s="1"/>
      <c r="L41" s="1"/>
      <c r="M41" s="1"/>
      <c r="N41" s="25"/>
      <c r="O41" s="1"/>
      <c r="Q41" s="3"/>
      <c r="R41" s="3"/>
      <c r="T41" s="3"/>
      <c r="U41" s="3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BA41" s="1"/>
      <c r="BH41" s="1"/>
      <c r="BJ41" s="1"/>
      <c r="BK41" s="1"/>
      <c r="BM41" s="1"/>
      <c r="BN41" s="1"/>
    </row>
    <row r="42" spans="1:66" x14ac:dyDescent="0.25">
      <c r="D42" s="1"/>
      <c r="F42" s="1"/>
      <c r="G42" s="1"/>
      <c r="H42" s="1"/>
      <c r="I42" s="1"/>
      <c r="J42" s="1"/>
      <c r="K42" s="1"/>
      <c r="L42" s="1"/>
      <c r="M42" s="1"/>
      <c r="N42" s="25"/>
      <c r="O42" s="1"/>
      <c r="Q42" s="3"/>
      <c r="R42" s="3"/>
      <c r="T42" s="3"/>
      <c r="U42" s="3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BA42" s="1"/>
      <c r="BH42" s="1"/>
      <c r="BJ42" s="1"/>
      <c r="BK42" s="1"/>
      <c r="BM42" s="1"/>
      <c r="BN42" s="1"/>
    </row>
    <row r="43" spans="1:66" x14ac:dyDescent="0.25">
      <c r="D43" s="1"/>
      <c r="F43" s="1"/>
      <c r="G43" s="1"/>
      <c r="H43" s="1"/>
      <c r="I43" s="1"/>
      <c r="J43" s="1"/>
      <c r="K43" s="1"/>
      <c r="L43" s="1"/>
      <c r="M43" s="1"/>
      <c r="N43" s="25"/>
      <c r="O43" s="1"/>
      <c r="Q43" s="3"/>
      <c r="R43" s="3"/>
      <c r="T43" s="3"/>
      <c r="U43" s="3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BA43" s="1"/>
      <c r="BH43" s="1"/>
      <c r="BJ43" s="1"/>
      <c r="BK43" s="1"/>
      <c r="BM43" s="1"/>
      <c r="BN43" s="1"/>
    </row>
    <row r="44" spans="1:66" x14ac:dyDescent="0.25">
      <c r="D44" s="1"/>
      <c r="F44" s="1"/>
      <c r="G44" s="1"/>
      <c r="H44" s="1"/>
      <c r="I44" s="1"/>
      <c r="J44" s="1"/>
      <c r="K44" s="1"/>
      <c r="L44" s="1"/>
      <c r="M44" s="1"/>
      <c r="N44" s="25"/>
      <c r="O44" s="1"/>
      <c r="Q44" s="3"/>
      <c r="R44" s="3"/>
      <c r="T44" s="3"/>
      <c r="U44" s="3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BA44" s="1"/>
      <c r="BH44" s="1"/>
      <c r="BJ44" s="1"/>
      <c r="BK44" s="1"/>
      <c r="BM44" s="1"/>
      <c r="BN44" s="1"/>
    </row>
    <row r="45" spans="1:66" x14ac:dyDescent="0.25">
      <c r="A45"/>
      <c r="D45" s="1"/>
      <c r="F45" s="1"/>
      <c r="G45" s="1"/>
      <c r="H45" s="1"/>
      <c r="I45" s="1"/>
      <c r="J45" s="1"/>
      <c r="K45" s="1"/>
      <c r="L45" s="1"/>
      <c r="M45" s="1"/>
      <c r="N45" s="25"/>
      <c r="O45" s="1"/>
      <c r="Q45" s="3"/>
      <c r="R45" s="3"/>
      <c r="T45" s="3"/>
      <c r="U45" s="3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BA45" s="1"/>
      <c r="BH45" s="1"/>
      <c r="BJ45" s="1"/>
      <c r="BK45" s="1"/>
      <c r="BM45" s="1"/>
      <c r="BN45" s="1"/>
    </row>
    <row r="46" spans="1:66" x14ac:dyDescent="0.25">
      <c r="A46"/>
      <c r="D46" s="1"/>
      <c r="F46" s="1"/>
      <c r="G46" s="1"/>
      <c r="H46" s="1"/>
      <c r="I46" s="1"/>
      <c r="J46" s="1"/>
      <c r="K46" s="1"/>
      <c r="L46" s="1"/>
      <c r="M46" s="1"/>
      <c r="N46" s="25"/>
      <c r="O46" s="1"/>
      <c r="Q46" s="3"/>
      <c r="R46" s="3"/>
      <c r="T46" s="3"/>
      <c r="U46" s="3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BA46" s="1"/>
      <c r="BH46" s="1"/>
      <c r="BJ46" s="1"/>
      <c r="BK46" s="1"/>
      <c r="BM46" s="1"/>
      <c r="BN46" s="1"/>
    </row>
    <row r="47" spans="1:66" x14ac:dyDescent="0.25">
      <c r="A47"/>
      <c r="D47" s="1"/>
      <c r="F47" s="1"/>
      <c r="G47" s="1"/>
      <c r="H47" s="1"/>
      <c r="I47" s="1"/>
      <c r="J47" s="1"/>
      <c r="K47" s="1"/>
      <c r="L47" s="1"/>
      <c r="M47" s="1"/>
      <c r="N47" s="25"/>
      <c r="O47" s="1"/>
      <c r="Q47" s="3"/>
      <c r="R47" s="3"/>
      <c r="T47" s="3"/>
      <c r="U47" s="3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BA47" s="1"/>
      <c r="BH47" s="1"/>
      <c r="BJ47" s="1"/>
      <c r="BK47" s="1"/>
      <c r="BM47" s="1"/>
      <c r="BN47" s="1"/>
    </row>
    <row r="48" spans="1:66" x14ac:dyDescent="0.25">
      <c r="A48"/>
      <c r="D48" s="1"/>
      <c r="F48" s="1"/>
      <c r="G48" s="1"/>
      <c r="H48" s="1"/>
      <c r="I48" s="1"/>
      <c r="J48" s="1"/>
      <c r="K48" s="1"/>
      <c r="L48" s="1"/>
      <c r="M48" s="1"/>
      <c r="N48" s="25"/>
      <c r="O48" s="1"/>
      <c r="Q48" s="3"/>
      <c r="R48" s="3"/>
      <c r="T48" s="3"/>
      <c r="U48" s="3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BA48" s="1"/>
      <c r="BH48" s="1"/>
      <c r="BJ48" s="1"/>
      <c r="BK48" s="1"/>
      <c r="BM48" s="1"/>
      <c r="BN48" s="1"/>
    </row>
    <row r="49" spans="1:66" x14ac:dyDescent="0.25">
      <c r="A49"/>
      <c r="C49" s="4"/>
      <c r="E49" s="4"/>
      <c r="F49" s="25"/>
      <c r="G49" s="25"/>
      <c r="H49" s="25"/>
      <c r="N49" s="25"/>
      <c r="O49" s="1"/>
      <c r="Q49" s="3"/>
      <c r="R49" s="3"/>
      <c r="T49" s="3"/>
      <c r="U49" s="3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BA49" s="1"/>
      <c r="BH49" s="1"/>
      <c r="BJ49" s="1"/>
      <c r="BK49" s="1"/>
      <c r="BM49" s="1"/>
      <c r="BN49" s="1"/>
    </row>
    <row r="50" spans="1:66" x14ac:dyDescent="0.25">
      <c r="A50"/>
      <c r="C50" s="4"/>
      <c r="E50" s="4"/>
      <c r="F50" s="25"/>
      <c r="G50" s="25"/>
      <c r="H50" s="25"/>
      <c r="N50" s="25"/>
      <c r="O50" s="1"/>
      <c r="Q50" s="3"/>
      <c r="R50" s="3"/>
      <c r="T50" s="3"/>
      <c r="U50" s="3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BA50" s="1"/>
      <c r="BH50" s="1"/>
      <c r="BJ50" s="1"/>
      <c r="BK50" s="1"/>
      <c r="BM50" s="1"/>
      <c r="BN50" s="1"/>
    </row>
    <row r="51" spans="1:66" x14ac:dyDescent="0.25">
      <c r="A51"/>
      <c r="C51" s="4"/>
      <c r="E51" s="4"/>
      <c r="F51" s="25"/>
      <c r="G51" s="25"/>
      <c r="H51" s="25"/>
      <c r="N51" s="25"/>
      <c r="O51" s="1"/>
      <c r="Q51" s="3"/>
      <c r="R51" s="3"/>
      <c r="T51" s="3"/>
      <c r="U51" s="3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A51" s="1"/>
      <c r="BH51" s="1"/>
      <c r="BJ51" s="1"/>
      <c r="BK51" s="1"/>
      <c r="BM51" s="1"/>
      <c r="BN51" s="1"/>
    </row>
    <row r="52" spans="1:66" x14ac:dyDescent="0.25">
      <c r="A52"/>
      <c r="C52" s="4"/>
      <c r="E52" s="4"/>
      <c r="F52" s="25"/>
      <c r="G52" s="25"/>
      <c r="H52" s="25"/>
      <c r="N52" s="25"/>
      <c r="O52" s="1"/>
      <c r="Q52" s="3"/>
      <c r="R52" s="3"/>
      <c r="T52" s="3"/>
      <c r="U52" s="3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A52" s="1"/>
      <c r="BH52" s="1"/>
      <c r="BJ52" s="1"/>
      <c r="BK52" s="1"/>
      <c r="BM52" s="1"/>
      <c r="BN52" s="1"/>
    </row>
    <row r="53" spans="1:66" x14ac:dyDescent="0.25">
      <c r="A53"/>
      <c r="C53" s="4"/>
      <c r="E53" s="4"/>
      <c r="F53" s="25"/>
      <c r="G53" s="25"/>
      <c r="H53" s="25"/>
      <c r="N53" s="25"/>
      <c r="O53" s="1"/>
      <c r="Q53" s="3"/>
      <c r="R53" s="3"/>
      <c r="T53" s="3"/>
      <c r="U53" s="3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A53" s="1"/>
      <c r="BH53" s="1"/>
      <c r="BJ53" s="1"/>
      <c r="BK53" s="1"/>
      <c r="BM53" s="1"/>
      <c r="BN53" s="1"/>
    </row>
    <row r="54" spans="1:66" x14ac:dyDescent="0.25">
      <c r="A54"/>
      <c r="C54" s="4"/>
      <c r="E54" s="4"/>
      <c r="F54" s="25"/>
      <c r="G54" s="25"/>
      <c r="H54" s="25"/>
      <c r="N54" s="25"/>
      <c r="O54" s="1"/>
      <c r="Q54" s="3"/>
      <c r="R54" s="3"/>
      <c r="T54" s="3"/>
      <c r="U54" s="3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A54" s="1"/>
      <c r="BH54" s="1"/>
      <c r="BJ54" s="1"/>
      <c r="BK54" s="1"/>
      <c r="BM54" s="1"/>
      <c r="BN54" s="1"/>
    </row>
    <row r="55" spans="1:66" x14ac:dyDescent="0.25">
      <c r="A55" s="2"/>
      <c r="C55" s="4"/>
      <c r="E55" s="4"/>
      <c r="F55" s="25"/>
      <c r="G55" s="25"/>
      <c r="H55" s="25"/>
      <c r="N55" s="25"/>
      <c r="O55" s="1"/>
      <c r="Q55" s="3"/>
      <c r="R55" s="3"/>
      <c r="T55" s="3"/>
      <c r="U55" s="3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A55" s="1"/>
      <c r="BH55" s="1"/>
      <c r="BK55" s="1"/>
      <c r="BN55" s="1"/>
    </row>
    <row r="56" spans="1:66" x14ac:dyDescent="0.25">
      <c r="A56" s="2"/>
      <c r="C56" s="4"/>
      <c r="E56" s="4"/>
      <c r="F56" s="25"/>
      <c r="G56" s="25"/>
      <c r="H56" s="25"/>
      <c r="N56" s="25"/>
      <c r="O56" s="1"/>
      <c r="Q56" s="3"/>
      <c r="R56" s="3"/>
      <c r="T56" s="3"/>
      <c r="U56" s="3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A56" s="1"/>
      <c r="BH56" s="1"/>
      <c r="BK56" s="1"/>
      <c r="BN56" s="1"/>
    </row>
    <row r="57" spans="1:66" x14ac:dyDescent="0.25">
      <c r="A57" s="2"/>
      <c r="C57" s="4"/>
      <c r="E57" s="4"/>
      <c r="F57" s="25"/>
      <c r="G57" s="25"/>
      <c r="H57" s="25"/>
      <c r="N57" s="25"/>
      <c r="O57" s="1"/>
      <c r="Q57" s="3"/>
      <c r="R57" s="3"/>
      <c r="T57" s="3"/>
      <c r="U57" s="3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A57" s="1"/>
      <c r="BH57" s="1"/>
      <c r="BK57" s="1"/>
      <c r="BN57" s="1"/>
    </row>
    <row r="58" spans="1:66" x14ac:dyDescent="0.25">
      <c r="A58" s="2"/>
      <c r="C58" s="7"/>
      <c r="D58" s="7"/>
      <c r="E58" s="7"/>
      <c r="N58" s="25"/>
      <c r="O58" s="1"/>
      <c r="Q58" s="3"/>
      <c r="R58" s="3"/>
      <c r="T58" s="3"/>
      <c r="U58" s="3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BA58" s="1"/>
      <c r="BH58" s="1"/>
      <c r="BK58" s="1"/>
      <c r="BN58" s="1"/>
    </row>
    <row r="59" spans="1:66" ht="15.75" x14ac:dyDescent="0.25">
      <c r="A59" s="153"/>
      <c r="C59" s="7"/>
      <c r="D59" s="7"/>
      <c r="E59" s="7"/>
      <c r="N59" s="25"/>
      <c r="O59" s="1"/>
      <c r="Q59" s="3"/>
      <c r="R59" s="3"/>
      <c r="T59" s="3"/>
      <c r="U59" s="3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A59" s="1"/>
      <c r="BH59" s="1"/>
      <c r="BK59" s="1"/>
      <c r="BN59" s="1"/>
    </row>
    <row r="60" spans="1:66" x14ac:dyDescent="0.25">
      <c r="A60"/>
      <c r="B60"/>
      <c r="C60" s="7"/>
      <c r="D60" s="7"/>
      <c r="E60" s="7"/>
      <c r="N60" s="25"/>
      <c r="O60" s="1"/>
      <c r="Q60" s="3"/>
      <c r="R60" s="3"/>
      <c r="T60" s="3"/>
      <c r="U60" s="3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BA60" s="1"/>
      <c r="BH60" s="1"/>
      <c r="BK60" s="1"/>
      <c r="BN60" s="1"/>
    </row>
    <row r="61" spans="1:66" x14ac:dyDescent="0.25">
      <c r="A61"/>
      <c r="B61"/>
      <c r="C61" s="7"/>
      <c r="D61" s="7"/>
      <c r="E61" s="7"/>
      <c r="N61" s="25"/>
      <c r="O61" s="1"/>
      <c r="Q61" s="3"/>
      <c r="R61" s="3"/>
      <c r="T61" s="3"/>
      <c r="U61" s="3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BA61" s="1"/>
      <c r="BH61" s="1"/>
      <c r="BK61" s="1"/>
      <c r="BN61" s="1"/>
    </row>
    <row r="62" spans="1:66" x14ac:dyDescent="0.25">
      <c r="A62"/>
      <c r="B62"/>
      <c r="C62" s="7"/>
      <c r="D62" s="7"/>
      <c r="E62" s="7"/>
      <c r="N62" s="25"/>
      <c r="O62" s="1"/>
      <c r="Q62" s="3"/>
      <c r="R62" s="3"/>
      <c r="T62" s="3"/>
      <c r="U62" s="3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BA62" s="1"/>
      <c r="BH62" s="1"/>
      <c r="BK62" s="1"/>
      <c r="BN62" s="1"/>
    </row>
    <row r="63" spans="1:66" x14ac:dyDescent="0.25">
      <c r="A63"/>
      <c r="B63"/>
      <c r="C63" s="7"/>
      <c r="D63" s="7"/>
      <c r="E63" s="7"/>
      <c r="N63" s="25"/>
      <c r="O63" s="1"/>
      <c r="Q63" s="3"/>
      <c r="R63" s="3"/>
      <c r="T63" s="3"/>
      <c r="U63" s="3"/>
      <c r="V63" s="1"/>
      <c r="W63" s="1"/>
      <c r="X63" s="1"/>
      <c r="Z63" s="1"/>
      <c r="AI63" s="1"/>
      <c r="AJ63" s="1"/>
      <c r="BA63" s="1"/>
      <c r="BH63" s="1"/>
      <c r="BK63" s="1"/>
      <c r="BN63" s="1"/>
    </row>
    <row r="64" spans="1:66" x14ac:dyDescent="0.25">
      <c r="A64"/>
      <c r="B64"/>
      <c r="C64" s="7"/>
      <c r="D64" s="7"/>
      <c r="E64" s="7"/>
      <c r="J64" s="25"/>
      <c r="K64" s="25"/>
      <c r="L64" s="25"/>
      <c r="N64" s="25"/>
      <c r="O64" s="1"/>
      <c r="Q64" s="3"/>
      <c r="R64" s="3"/>
      <c r="T64" s="3"/>
      <c r="U64" s="3"/>
      <c r="V64" s="1"/>
      <c r="W64" s="1"/>
      <c r="X64" s="1"/>
      <c r="Z64" s="1"/>
      <c r="AI64" s="1"/>
      <c r="AJ64" s="1"/>
      <c r="BA64" s="1"/>
      <c r="BH64" s="1"/>
      <c r="BK64" s="1"/>
      <c r="BN64" s="1"/>
    </row>
    <row r="65" spans="1:66" x14ac:dyDescent="0.25">
      <c r="A65"/>
      <c r="B65"/>
      <c r="C65" s="7"/>
      <c r="D65" s="7"/>
      <c r="E65" s="7"/>
      <c r="J65" s="25"/>
      <c r="K65" s="25"/>
      <c r="L65" s="25"/>
      <c r="N65" s="25"/>
      <c r="O65" s="1"/>
      <c r="Q65" s="3"/>
      <c r="R65" s="3"/>
      <c r="T65" s="3"/>
      <c r="U65" s="3"/>
      <c r="V65" s="1"/>
      <c r="W65" s="1"/>
      <c r="X65" s="1"/>
      <c r="Z65" s="1"/>
      <c r="AI65" s="1"/>
      <c r="AJ65" s="1"/>
      <c r="BA65" s="1"/>
      <c r="BH65" s="1"/>
      <c r="BK65" s="1"/>
      <c r="BN65" s="1"/>
    </row>
    <row r="66" spans="1:66" x14ac:dyDescent="0.25">
      <c r="A66"/>
      <c r="B66"/>
      <c r="C66" s="7"/>
      <c r="D66" s="7"/>
      <c r="E66" s="7"/>
      <c r="J66" s="25"/>
      <c r="K66" s="25"/>
      <c r="L66" s="25"/>
      <c r="N66" s="25"/>
      <c r="O66" s="1"/>
      <c r="Q66" s="3"/>
      <c r="R66" s="3"/>
      <c r="T66" s="3"/>
      <c r="U66" s="3"/>
      <c r="V66" s="1"/>
      <c r="W66" s="1"/>
      <c r="X66" s="1"/>
      <c r="Z66" s="1"/>
      <c r="AI66" s="1"/>
      <c r="AJ66" s="1"/>
      <c r="BA66" s="1"/>
      <c r="BH66" s="1"/>
      <c r="BK66" s="1"/>
      <c r="BN66" s="1"/>
    </row>
    <row r="67" spans="1:66" x14ac:dyDescent="0.25">
      <c r="A67"/>
      <c r="B67"/>
      <c r="C67" s="7"/>
      <c r="D67" s="7"/>
      <c r="E67" s="7"/>
      <c r="J67" s="25"/>
      <c r="K67" s="25"/>
      <c r="L67" s="25"/>
      <c r="N67" s="25"/>
      <c r="O67" s="1"/>
      <c r="Q67" s="3"/>
      <c r="R67" s="3"/>
      <c r="T67" s="3"/>
      <c r="U67" s="3"/>
      <c r="V67" s="1"/>
      <c r="W67" s="1"/>
      <c r="X67" s="1"/>
      <c r="Z67" s="1"/>
      <c r="AI67" s="1"/>
      <c r="AJ67" s="1"/>
      <c r="BA67" s="1"/>
      <c r="BH67" s="1"/>
      <c r="BK67" s="1"/>
      <c r="BN67" s="1"/>
    </row>
    <row r="68" spans="1:66" x14ac:dyDescent="0.25">
      <c r="A68"/>
      <c r="B68"/>
      <c r="C68" s="7"/>
      <c r="D68" s="7"/>
      <c r="E68" s="7"/>
      <c r="J68" s="25"/>
      <c r="K68" s="25"/>
      <c r="L68" s="25"/>
      <c r="N68" s="25"/>
      <c r="O68" s="1"/>
      <c r="Q68" s="3"/>
      <c r="R68" s="3"/>
      <c r="T68" s="3"/>
      <c r="U68" s="3"/>
      <c r="V68" s="1"/>
      <c r="W68" s="1"/>
      <c r="X68" s="1"/>
      <c r="AI68" s="1"/>
      <c r="AJ68" s="1"/>
      <c r="BA68" s="1"/>
      <c r="BH68" s="1"/>
      <c r="BK68" s="1"/>
      <c r="BN68" s="1"/>
    </row>
    <row r="69" spans="1:66" x14ac:dyDescent="0.25">
      <c r="A69"/>
      <c r="B69"/>
      <c r="C69" s="7"/>
      <c r="D69" s="7"/>
      <c r="E69" s="7"/>
      <c r="J69" s="25"/>
      <c r="K69" s="25"/>
      <c r="L69" s="25"/>
      <c r="N69" s="25"/>
      <c r="O69" s="1"/>
      <c r="Q69" s="3"/>
      <c r="R69" s="3"/>
      <c r="T69" s="7"/>
      <c r="U69" s="1"/>
      <c r="V69" s="1"/>
      <c r="W69" s="1"/>
      <c r="X69" s="1"/>
      <c r="AI69" s="1"/>
      <c r="AJ69" s="1"/>
      <c r="BA69" s="1"/>
      <c r="BH69" s="1"/>
      <c r="BK69" s="1"/>
      <c r="BN69" s="1"/>
    </row>
    <row r="70" spans="1:66" x14ac:dyDescent="0.25">
      <c r="A70"/>
      <c r="B70"/>
      <c r="C70" s="7"/>
      <c r="D70" s="7"/>
      <c r="E70" s="7"/>
      <c r="J70" s="25"/>
      <c r="K70" s="25"/>
      <c r="L70" s="25"/>
      <c r="N70" s="25"/>
      <c r="O70" s="1"/>
      <c r="P70" s="1"/>
      <c r="Q70" s="1"/>
      <c r="R70" s="1"/>
      <c r="S70" s="1"/>
      <c r="T70" s="2"/>
      <c r="U70" s="1"/>
      <c r="V70" s="1"/>
      <c r="W70" s="1"/>
      <c r="X70" s="1"/>
      <c r="AI70" s="1"/>
      <c r="AJ70" s="1"/>
      <c r="BA70" s="1"/>
      <c r="BH70" s="1"/>
      <c r="BK70" s="1"/>
      <c r="BN70" s="1"/>
    </row>
    <row r="71" spans="1:66" x14ac:dyDescent="0.25">
      <c r="A71"/>
      <c r="B71"/>
      <c r="C71" s="7"/>
      <c r="D71" s="7"/>
      <c r="E71" s="7"/>
      <c r="J71" s="25"/>
      <c r="K71" s="25"/>
      <c r="L71" s="25"/>
      <c r="N71" s="25"/>
      <c r="O71" s="1"/>
      <c r="P71" s="1"/>
      <c r="Q71" s="1"/>
      <c r="R71" s="1"/>
      <c r="S71" s="1"/>
      <c r="T71" s="2"/>
      <c r="U71" s="1"/>
      <c r="V71" s="1"/>
      <c r="W71" s="1"/>
      <c r="X71" s="1"/>
      <c r="AI71" s="1"/>
      <c r="AJ71" s="1"/>
      <c r="BA71" s="1"/>
      <c r="BH71" s="1"/>
      <c r="BK71" s="1"/>
      <c r="BN71" s="1"/>
    </row>
    <row r="72" spans="1:66" x14ac:dyDescent="0.25">
      <c r="A72"/>
      <c r="B72"/>
      <c r="C72" s="7"/>
      <c r="D72" s="7"/>
      <c r="E72" s="7"/>
      <c r="J72" s="25"/>
      <c r="K72" s="25"/>
      <c r="L72" s="25"/>
      <c r="N72" s="25"/>
      <c r="O72" s="1"/>
      <c r="P72" s="1"/>
      <c r="Q72" s="1"/>
      <c r="R72" s="1"/>
      <c r="S72" s="1"/>
      <c r="T72" s="2"/>
      <c r="U72" s="1"/>
      <c r="V72" s="1"/>
      <c r="W72" s="1"/>
      <c r="X72" s="1"/>
      <c r="AI72" s="1"/>
      <c r="AJ72" s="1"/>
      <c r="BA72" s="1"/>
      <c r="BH72" s="1"/>
      <c r="BK72" s="1"/>
      <c r="BN72" s="1"/>
    </row>
    <row r="73" spans="1:66" x14ac:dyDescent="0.25">
      <c r="A73"/>
      <c r="B73"/>
      <c r="C73" s="7"/>
      <c r="D73" s="7"/>
      <c r="E73" s="7"/>
      <c r="J73" s="25"/>
      <c r="K73" s="25"/>
      <c r="L73" s="25"/>
      <c r="N73" s="25"/>
      <c r="O73" s="1"/>
      <c r="P73" s="1"/>
      <c r="Q73" s="1"/>
      <c r="R73" s="1"/>
      <c r="S73" s="1"/>
      <c r="T73" s="2"/>
      <c r="U73" s="1"/>
      <c r="V73" s="1"/>
      <c r="W73" s="1"/>
      <c r="X73" s="1"/>
      <c r="AI73" s="1"/>
      <c r="AJ73" s="1"/>
      <c r="BA73" s="1"/>
      <c r="BH73" s="1"/>
      <c r="BK73" s="1"/>
      <c r="BN73" s="1"/>
    </row>
    <row r="74" spans="1:66" x14ac:dyDescent="0.25">
      <c r="A74"/>
      <c r="B74"/>
      <c r="C74" s="7"/>
      <c r="D74" s="7"/>
      <c r="E74" s="7"/>
      <c r="J74" s="25"/>
      <c r="K74" s="25"/>
      <c r="L74" s="25"/>
      <c r="N74" s="25"/>
      <c r="O74" s="1"/>
      <c r="P74" s="1"/>
      <c r="Q74" s="1"/>
      <c r="R74" s="1"/>
      <c r="S74" s="1"/>
      <c r="T74" s="2"/>
      <c r="U74" s="1"/>
      <c r="V74" s="1"/>
      <c r="W74" s="1"/>
      <c r="X74" s="1"/>
      <c r="AI74" s="1"/>
      <c r="AJ74" s="1"/>
      <c r="BA74" s="1"/>
      <c r="BH74" s="1"/>
      <c r="BK74" s="1"/>
      <c r="BN74" s="1"/>
    </row>
    <row r="75" spans="1:66" x14ac:dyDescent="0.25">
      <c r="A75"/>
      <c r="B75"/>
      <c r="C75" s="7"/>
      <c r="D75" s="7"/>
      <c r="E75" s="7"/>
      <c r="J75" s="25"/>
      <c r="K75" s="25"/>
      <c r="L75" s="25"/>
      <c r="N75" s="25"/>
      <c r="O75" s="1"/>
      <c r="P75" s="1"/>
      <c r="Q75" s="1"/>
      <c r="R75" s="1"/>
      <c r="S75" s="1"/>
      <c r="T75" s="2"/>
      <c r="U75" s="1"/>
      <c r="V75" s="1"/>
      <c r="W75" s="1"/>
      <c r="X75" s="1"/>
      <c r="AI75" s="1"/>
      <c r="AJ75" s="1"/>
      <c r="BA75" s="1"/>
      <c r="BH75" s="1"/>
      <c r="BK75" s="1"/>
      <c r="BN75" s="1"/>
    </row>
    <row r="76" spans="1:66" x14ac:dyDescent="0.25">
      <c r="C76" s="7"/>
      <c r="D76" s="7"/>
      <c r="E76" s="7"/>
      <c r="J76" s="25"/>
      <c r="K76" s="25"/>
      <c r="L76" s="25"/>
      <c r="N76" s="25"/>
      <c r="O76" s="1"/>
      <c r="P76" s="1"/>
      <c r="Q76" s="1"/>
      <c r="R76" s="1"/>
      <c r="S76" s="1"/>
      <c r="T76" s="2"/>
      <c r="U76" s="1"/>
      <c r="V76" s="1"/>
      <c r="W76" s="1"/>
      <c r="X76" s="1"/>
      <c r="AI76" s="1"/>
      <c r="AJ76" s="1"/>
      <c r="BA76" s="1"/>
      <c r="BH76" s="1"/>
      <c r="BK76" s="1"/>
      <c r="BN76" s="1"/>
    </row>
    <row r="77" spans="1:66" x14ac:dyDescent="0.25">
      <c r="A77"/>
      <c r="C77" s="7"/>
      <c r="D77" s="7"/>
      <c r="E77" s="7"/>
      <c r="J77" s="25"/>
      <c r="K77" s="25"/>
      <c r="L77" s="25"/>
      <c r="N77" s="25"/>
      <c r="O77" s="1"/>
      <c r="P77" s="1"/>
      <c r="Q77" s="1"/>
      <c r="R77" s="1"/>
      <c r="S77" s="1"/>
      <c r="T77" s="2"/>
      <c r="U77" s="1"/>
      <c r="V77" s="1"/>
      <c r="W77" s="1"/>
      <c r="X77" s="1"/>
      <c r="AI77" s="1"/>
      <c r="AJ77" s="1"/>
      <c r="BA77" s="1"/>
      <c r="BH77" s="1"/>
      <c r="BK77" s="1"/>
      <c r="BN77" s="1"/>
    </row>
    <row r="78" spans="1:66" x14ac:dyDescent="0.25">
      <c r="A78"/>
      <c r="C78" s="7"/>
      <c r="D78" s="7"/>
      <c r="E78" s="7"/>
      <c r="J78" s="25"/>
      <c r="K78" s="25"/>
      <c r="L78" s="25"/>
      <c r="N78" s="25"/>
      <c r="O78" s="1"/>
      <c r="P78" s="1"/>
      <c r="Q78" s="1"/>
      <c r="R78" s="1"/>
      <c r="S78" s="1"/>
      <c r="T78" s="2"/>
      <c r="U78" s="1"/>
      <c r="V78" s="1"/>
      <c r="W78" s="1"/>
      <c r="X78" s="1"/>
      <c r="AI78" s="1"/>
      <c r="AJ78" s="1"/>
      <c r="BA78" s="1"/>
      <c r="BH78" s="1"/>
      <c r="BK78" s="1"/>
      <c r="BN78" s="1"/>
    </row>
    <row r="79" spans="1:66" x14ac:dyDescent="0.25">
      <c r="A79"/>
      <c r="C79" s="7"/>
      <c r="D79" s="7"/>
      <c r="E79" s="7"/>
      <c r="J79" s="25"/>
      <c r="K79" s="25"/>
      <c r="L79" s="25"/>
      <c r="N79" s="25"/>
      <c r="O79" s="1"/>
      <c r="P79" s="1"/>
      <c r="Q79" s="1"/>
      <c r="R79" s="1"/>
      <c r="S79" s="1"/>
      <c r="T79" s="2"/>
      <c r="U79" s="1"/>
      <c r="V79" s="1"/>
      <c r="W79" s="1"/>
      <c r="X79" s="1"/>
      <c r="AI79" s="1"/>
      <c r="AJ79" s="1"/>
      <c r="BA79" s="1"/>
      <c r="BH79" s="1"/>
      <c r="BK79" s="1"/>
      <c r="BN79" s="1"/>
    </row>
    <row r="80" spans="1:66" x14ac:dyDescent="0.25">
      <c r="A80"/>
      <c r="C80" s="7"/>
      <c r="D80" s="7"/>
      <c r="E80" s="7"/>
      <c r="J80" s="25"/>
      <c r="K80" s="25"/>
      <c r="L80" s="25"/>
      <c r="N80" s="25"/>
      <c r="O80" s="1"/>
      <c r="P80" s="1"/>
      <c r="Q80" s="1"/>
      <c r="R80" s="1"/>
      <c r="S80" s="1"/>
      <c r="T80" s="2"/>
      <c r="U80" s="1"/>
      <c r="V80" s="1"/>
      <c r="W80" s="1"/>
      <c r="X80" s="1"/>
      <c r="AI80" s="1"/>
      <c r="AJ80" s="1"/>
      <c r="BA80" s="1"/>
      <c r="BH80" s="1"/>
      <c r="BK80" s="1"/>
      <c r="BN80" s="1"/>
    </row>
    <row r="81" spans="1:66" x14ac:dyDescent="0.25">
      <c r="A81"/>
      <c r="C81" s="7"/>
      <c r="D81" s="7"/>
      <c r="E81" s="7"/>
      <c r="J81" s="25"/>
      <c r="K81" s="25"/>
      <c r="L81" s="25"/>
      <c r="N81" s="25"/>
      <c r="O81" s="1"/>
      <c r="P81" s="1"/>
      <c r="Q81" s="1"/>
      <c r="R81" s="1"/>
      <c r="S81" s="1"/>
      <c r="T81" s="2"/>
      <c r="U81" s="1"/>
      <c r="V81" s="1"/>
      <c r="W81" s="1"/>
      <c r="X81" s="1"/>
      <c r="AI81" s="1"/>
      <c r="AJ81" s="1"/>
      <c r="BA81" s="1"/>
      <c r="BH81" s="1"/>
      <c r="BK81" s="1"/>
      <c r="BN81" s="1"/>
    </row>
    <row r="82" spans="1:66" x14ac:dyDescent="0.25">
      <c r="C82" s="7"/>
      <c r="D82" s="7"/>
      <c r="E82" s="7"/>
      <c r="J82" s="25"/>
      <c r="K82" s="25"/>
      <c r="L82" s="25"/>
      <c r="N82" s="25"/>
      <c r="O82" s="1"/>
      <c r="P82" s="1"/>
      <c r="Q82" s="1"/>
      <c r="R82" s="1"/>
      <c r="S82" s="1"/>
      <c r="T82" s="2"/>
      <c r="U82" s="1"/>
      <c r="V82" s="1"/>
      <c r="W82" s="1"/>
      <c r="X82" s="1"/>
      <c r="AI82" s="1"/>
      <c r="AJ82" s="1"/>
      <c r="BA82" s="1"/>
      <c r="BH82" s="1"/>
      <c r="BK82" s="1"/>
      <c r="BN82" s="1"/>
    </row>
    <row r="83" spans="1:66" x14ac:dyDescent="0.25">
      <c r="A83" s="2"/>
      <c r="B83" s="2"/>
      <c r="C83" s="7"/>
      <c r="D83" s="7"/>
      <c r="E83" s="7"/>
      <c r="N83" s="25"/>
      <c r="O83" s="1"/>
      <c r="P83" s="1"/>
      <c r="Q83" s="1"/>
      <c r="R83" s="1"/>
      <c r="S83" s="1"/>
      <c r="T83" s="2"/>
      <c r="U83" s="1"/>
      <c r="V83" s="1"/>
      <c r="W83" s="1"/>
      <c r="X83" s="1"/>
      <c r="AI83" s="1"/>
      <c r="AJ83" s="1"/>
      <c r="BA83" s="1"/>
      <c r="BH83" s="1"/>
      <c r="BK83" s="1"/>
      <c r="BN83" s="1"/>
    </row>
    <row r="84" spans="1:66" x14ac:dyDescent="0.25">
      <c r="A84" s="2"/>
      <c r="B84" s="2"/>
      <c r="C84" s="7"/>
      <c r="D84" s="7"/>
      <c r="E84" s="7"/>
      <c r="N84" s="25"/>
      <c r="O84" s="1"/>
      <c r="P84" s="1"/>
      <c r="Q84" s="1"/>
      <c r="R84" s="1"/>
      <c r="S84" s="1"/>
      <c r="T84" s="2"/>
      <c r="U84" s="1"/>
      <c r="V84" s="1"/>
      <c r="W84" s="1"/>
      <c r="X84" s="1"/>
      <c r="AI84" s="1"/>
      <c r="AJ84" s="1"/>
      <c r="BA84" s="1"/>
      <c r="BH84" s="1"/>
      <c r="BK84" s="1"/>
      <c r="BN84" s="1"/>
    </row>
    <row r="85" spans="1:66" x14ac:dyDescent="0.25">
      <c r="A85" s="2"/>
      <c r="B85" s="2"/>
      <c r="C85" s="7"/>
      <c r="D85" s="7"/>
      <c r="E85" s="7"/>
      <c r="N85" s="25"/>
      <c r="O85" s="1"/>
      <c r="P85" s="1"/>
      <c r="Q85" s="1"/>
      <c r="R85" s="1"/>
      <c r="S85" s="1"/>
      <c r="T85" s="2"/>
      <c r="U85" s="1"/>
      <c r="V85" s="1"/>
      <c r="W85" s="1"/>
      <c r="X85" s="1"/>
      <c r="AI85" s="1"/>
      <c r="AJ85" s="1"/>
      <c r="BA85" s="1"/>
      <c r="BH85" s="1"/>
      <c r="BK85" s="1"/>
      <c r="BN85" s="1"/>
    </row>
    <row r="86" spans="1:66" x14ac:dyDescent="0.25">
      <c r="A86" s="2"/>
      <c r="B86" s="2"/>
      <c r="C86" s="7"/>
      <c r="D86" s="7"/>
      <c r="E86" s="7"/>
      <c r="N86" s="25"/>
      <c r="O86" s="1"/>
      <c r="P86" s="1"/>
      <c r="Q86" s="1"/>
      <c r="R86" s="1"/>
      <c r="S86" s="1"/>
      <c r="T86" s="2"/>
      <c r="U86" s="1"/>
      <c r="V86" s="1"/>
      <c r="W86" s="1"/>
      <c r="X86" s="1"/>
      <c r="AI86" s="1"/>
      <c r="AJ86" s="1"/>
      <c r="BA86" s="1"/>
      <c r="BH86" s="1"/>
      <c r="BK86" s="1"/>
      <c r="BN86" s="1"/>
    </row>
    <row r="87" spans="1:66" x14ac:dyDescent="0.25">
      <c r="A87" s="2"/>
      <c r="B87" s="2"/>
      <c r="C87" s="7"/>
      <c r="D87" s="7"/>
      <c r="E87" s="7"/>
      <c r="N87" s="25"/>
      <c r="O87" s="1"/>
      <c r="P87" s="1"/>
      <c r="Q87" s="1"/>
      <c r="R87" s="1"/>
      <c r="S87" s="1"/>
      <c r="T87" s="2"/>
      <c r="U87" s="1"/>
      <c r="V87" s="1"/>
      <c r="W87" s="1"/>
      <c r="X87" s="1"/>
      <c r="AI87" s="1"/>
      <c r="AJ87" s="1"/>
      <c r="BA87" s="1"/>
      <c r="BH87" s="1"/>
      <c r="BK87" s="1"/>
      <c r="BN87" s="1"/>
    </row>
    <row r="88" spans="1:66" x14ac:dyDescent="0.25">
      <c r="A88" s="2"/>
      <c r="B88" s="2"/>
      <c r="C88" s="7"/>
      <c r="D88" s="7"/>
      <c r="E88" s="7"/>
      <c r="N88" s="25"/>
      <c r="O88" s="1"/>
      <c r="P88" s="1"/>
      <c r="Q88" s="1"/>
      <c r="R88" s="1"/>
      <c r="S88" s="1"/>
      <c r="T88" s="2"/>
      <c r="U88" s="1"/>
      <c r="V88" s="1"/>
      <c r="W88" s="1"/>
      <c r="X88" s="1"/>
      <c r="AI88" s="1"/>
      <c r="AJ88" s="1"/>
      <c r="BA88" s="1"/>
      <c r="BH88" s="1"/>
      <c r="BK88" s="1"/>
      <c r="BN88" s="1"/>
    </row>
    <row r="89" spans="1:66" x14ac:dyDescent="0.25">
      <c r="A89" s="2"/>
      <c r="B89" s="2"/>
      <c r="C89" s="7"/>
      <c r="D89" s="7"/>
      <c r="E89" s="7"/>
      <c r="N89" s="25"/>
      <c r="O89" s="1"/>
      <c r="P89" s="1"/>
      <c r="Q89" s="1"/>
      <c r="R89" s="1"/>
      <c r="S89" s="1"/>
      <c r="T89" s="2"/>
      <c r="U89" s="1"/>
      <c r="V89" s="1"/>
      <c r="W89" s="1"/>
      <c r="X89" s="1"/>
      <c r="AI89" s="1"/>
      <c r="AJ89" s="1"/>
      <c r="BA89" s="1"/>
      <c r="BH89" s="1"/>
      <c r="BK89" s="1"/>
      <c r="BN89" s="1"/>
    </row>
    <row r="90" spans="1:66" x14ac:dyDescent="0.25">
      <c r="N90" s="25"/>
    </row>
    <row r="91" spans="1:66" x14ac:dyDescent="0.25">
      <c r="N91" s="25"/>
    </row>
    <row r="92" spans="1:66" x14ac:dyDescent="0.25">
      <c r="N92" s="25"/>
    </row>
    <row r="93" spans="1:66" x14ac:dyDescent="0.25">
      <c r="N93" s="25"/>
    </row>
    <row r="94" spans="1:66" x14ac:dyDescent="0.25">
      <c r="N94" s="25"/>
    </row>
    <row r="95" spans="1:66" x14ac:dyDescent="0.25">
      <c r="N95" s="25"/>
    </row>
    <row r="96" spans="1:66" x14ac:dyDescent="0.25">
      <c r="N96" s="25"/>
    </row>
    <row r="97" spans="14:14" x14ac:dyDescent="0.25">
      <c r="N97" s="25"/>
    </row>
    <row r="98" spans="14:14" x14ac:dyDescent="0.25">
      <c r="N98" s="25"/>
    </row>
    <row r="99" spans="14:14" x14ac:dyDescent="0.25">
      <c r="N99" s="25"/>
    </row>
    <row r="100" spans="14:14" x14ac:dyDescent="0.25">
      <c r="N100" s="25"/>
    </row>
    <row r="101" spans="14:14" x14ac:dyDescent="0.25">
      <c r="N101" s="25"/>
    </row>
    <row r="102" spans="14:14" x14ac:dyDescent="0.25">
      <c r="N102" s="25"/>
    </row>
    <row r="103" spans="14:14" x14ac:dyDescent="0.25">
      <c r="N103" s="25"/>
    </row>
    <row r="104" spans="14:14" x14ac:dyDescent="0.25">
      <c r="N104" s="25"/>
    </row>
    <row r="105" spans="14:14" x14ac:dyDescent="0.25">
      <c r="N105" s="25"/>
    </row>
    <row r="106" spans="14:14" x14ac:dyDescent="0.25">
      <c r="N106" s="25"/>
    </row>
    <row r="107" spans="14:14" x14ac:dyDescent="0.25">
      <c r="N107" s="25"/>
    </row>
    <row r="108" spans="14:14" x14ac:dyDescent="0.25">
      <c r="N108" s="25"/>
    </row>
    <row r="109" spans="14:14" x14ac:dyDescent="0.25">
      <c r="N109" s="25"/>
    </row>
    <row r="110" spans="14:14" x14ac:dyDescent="0.25">
      <c r="N110" s="25"/>
    </row>
    <row r="111" spans="14:14" x14ac:dyDescent="0.25">
      <c r="N111" s="25"/>
    </row>
    <row r="112" spans="14:14" x14ac:dyDescent="0.25">
      <c r="N112" s="25"/>
    </row>
    <row r="113" spans="14:14" x14ac:dyDescent="0.25">
      <c r="N113" s="25"/>
    </row>
    <row r="114" spans="14:14" x14ac:dyDescent="0.25">
      <c r="N114" s="25"/>
    </row>
    <row r="115" spans="14:14" x14ac:dyDescent="0.25">
      <c r="N115" s="25"/>
    </row>
    <row r="116" spans="14:14" x14ac:dyDescent="0.25">
      <c r="N116" s="25"/>
    </row>
    <row r="117" spans="14:14" x14ac:dyDescent="0.25">
      <c r="N117" s="25"/>
    </row>
    <row r="118" spans="14:14" x14ac:dyDescent="0.25">
      <c r="N118" s="25"/>
    </row>
    <row r="119" spans="14:14" x14ac:dyDescent="0.25">
      <c r="N119" s="25"/>
    </row>
    <row r="120" spans="14:14" x14ac:dyDescent="0.25">
      <c r="N120" s="25"/>
    </row>
    <row r="121" spans="14:14" x14ac:dyDescent="0.25">
      <c r="N121" s="25"/>
    </row>
    <row r="122" spans="14:14" x14ac:dyDescent="0.25">
      <c r="N122" s="25"/>
    </row>
    <row r="123" spans="14:14" x14ac:dyDescent="0.25">
      <c r="N123" s="25"/>
    </row>
    <row r="124" spans="14:14" x14ac:dyDescent="0.25">
      <c r="N124" s="25"/>
    </row>
    <row r="125" spans="14:14" x14ac:dyDescent="0.25">
      <c r="N125" s="25"/>
    </row>
    <row r="126" spans="14:14" x14ac:dyDescent="0.25">
      <c r="N126" s="25"/>
    </row>
    <row r="127" spans="14:14" x14ac:dyDescent="0.25">
      <c r="N127" s="25"/>
    </row>
    <row r="128" spans="14:14" x14ac:dyDescent="0.25">
      <c r="N128" s="25"/>
    </row>
    <row r="129" spans="14:14" x14ac:dyDescent="0.25">
      <c r="N129" s="25"/>
    </row>
    <row r="130" spans="14:14" x14ac:dyDescent="0.25">
      <c r="N130" s="25"/>
    </row>
    <row r="131" spans="14:14" x14ac:dyDescent="0.25">
      <c r="N131" s="25"/>
    </row>
    <row r="132" spans="14:14" x14ac:dyDescent="0.25">
      <c r="N132" s="25"/>
    </row>
    <row r="133" spans="14:14" x14ac:dyDescent="0.25">
      <c r="N133" s="25"/>
    </row>
    <row r="134" spans="14:14" x14ac:dyDescent="0.25">
      <c r="N134" s="25"/>
    </row>
    <row r="135" spans="14:14" x14ac:dyDescent="0.25">
      <c r="N135" s="25"/>
    </row>
    <row r="136" spans="14:14" x14ac:dyDescent="0.25">
      <c r="N136" s="25"/>
    </row>
    <row r="137" spans="14:14" x14ac:dyDescent="0.25">
      <c r="N137" s="25"/>
    </row>
    <row r="138" spans="14:14" x14ac:dyDescent="0.25">
      <c r="N138" s="25"/>
    </row>
    <row r="139" spans="14:14" x14ac:dyDescent="0.25">
      <c r="N139" s="25"/>
    </row>
    <row r="140" spans="14:14" x14ac:dyDescent="0.25">
      <c r="N140" s="25"/>
    </row>
    <row r="141" spans="14:14" x14ac:dyDescent="0.25">
      <c r="N141" s="25"/>
    </row>
    <row r="142" spans="14:14" x14ac:dyDescent="0.25">
      <c r="N142" s="25"/>
    </row>
    <row r="143" spans="14:14" x14ac:dyDescent="0.25">
      <c r="N143" s="25"/>
    </row>
    <row r="144" spans="14:14" x14ac:dyDescent="0.25">
      <c r="N144" s="25"/>
    </row>
    <row r="145" spans="14:14" x14ac:dyDescent="0.25">
      <c r="N145" s="25"/>
    </row>
    <row r="146" spans="14:14" x14ac:dyDescent="0.25">
      <c r="N146" s="25"/>
    </row>
    <row r="147" spans="14:14" x14ac:dyDescent="0.25">
      <c r="N147" s="25"/>
    </row>
    <row r="148" spans="14:14" x14ac:dyDescent="0.25">
      <c r="N148" s="25"/>
    </row>
    <row r="149" spans="14:14" x14ac:dyDescent="0.25">
      <c r="N149" s="25"/>
    </row>
    <row r="150" spans="14:14" x14ac:dyDescent="0.25">
      <c r="N150" s="25"/>
    </row>
    <row r="151" spans="14:14" x14ac:dyDescent="0.25">
      <c r="N151" s="25"/>
    </row>
    <row r="152" spans="14:14" x14ac:dyDescent="0.25">
      <c r="N152" s="25"/>
    </row>
    <row r="153" spans="14:14" x14ac:dyDescent="0.25">
      <c r="N153" s="25"/>
    </row>
    <row r="154" spans="14:14" x14ac:dyDescent="0.25">
      <c r="N154" s="25"/>
    </row>
    <row r="155" spans="14:14" x14ac:dyDescent="0.25">
      <c r="N155" s="25"/>
    </row>
    <row r="156" spans="14:14" x14ac:dyDescent="0.25">
      <c r="N156" s="25"/>
    </row>
    <row r="157" spans="14:14" x14ac:dyDescent="0.25">
      <c r="N157" s="25"/>
    </row>
    <row r="158" spans="14:14" x14ac:dyDescent="0.25">
      <c r="N158" s="25"/>
    </row>
    <row r="159" spans="14:14" x14ac:dyDescent="0.25">
      <c r="N159" s="25"/>
    </row>
    <row r="160" spans="14:14" x14ac:dyDescent="0.25">
      <c r="N160" s="25"/>
    </row>
    <row r="161" spans="14:14" x14ac:dyDescent="0.25">
      <c r="N161" s="25"/>
    </row>
    <row r="162" spans="14:14" x14ac:dyDescent="0.25">
      <c r="N162" s="25"/>
    </row>
    <row r="163" spans="14:14" x14ac:dyDescent="0.25">
      <c r="N163" s="25"/>
    </row>
    <row r="164" spans="14:14" x14ac:dyDescent="0.25">
      <c r="N164" s="25"/>
    </row>
    <row r="165" spans="14:14" x14ac:dyDescent="0.25">
      <c r="N165" s="25"/>
    </row>
    <row r="166" spans="14:14" x14ac:dyDescent="0.25">
      <c r="N166" s="25"/>
    </row>
    <row r="167" spans="14:14" x14ac:dyDescent="0.25">
      <c r="N167" s="25"/>
    </row>
    <row r="168" spans="14:14" x14ac:dyDescent="0.25">
      <c r="N168" s="25"/>
    </row>
    <row r="169" spans="14:14" x14ac:dyDescent="0.25">
      <c r="N169" s="25"/>
    </row>
    <row r="170" spans="14:14" x14ac:dyDescent="0.25">
      <c r="N170" s="25"/>
    </row>
    <row r="171" spans="14:14" x14ac:dyDescent="0.25">
      <c r="N171" s="25"/>
    </row>
    <row r="172" spans="14:14" x14ac:dyDescent="0.25">
      <c r="N172" s="25"/>
    </row>
    <row r="173" spans="14:14" x14ac:dyDescent="0.25">
      <c r="N173" s="25"/>
    </row>
    <row r="174" spans="14:14" x14ac:dyDescent="0.25">
      <c r="N174" s="25"/>
    </row>
    <row r="175" spans="14:14" x14ac:dyDescent="0.25">
      <c r="N175" s="25"/>
    </row>
    <row r="176" spans="14:14" x14ac:dyDescent="0.25">
      <c r="N176" s="25"/>
    </row>
    <row r="177" spans="14:14" x14ac:dyDescent="0.25">
      <c r="N177" s="25"/>
    </row>
    <row r="178" spans="14:14" x14ac:dyDescent="0.25">
      <c r="N178" s="25"/>
    </row>
    <row r="179" spans="14:14" x14ac:dyDescent="0.25">
      <c r="N179" s="25"/>
    </row>
    <row r="180" spans="14:14" x14ac:dyDescent="0.25">
      <c r="N180" s="25"/>
    </row>
    <row r="181" spans="14:14" x14ac:dyDescent="0.25">
      <c r="N181" s="25"/>
    </row>
    <row r="182" spans="14:14" x14ac:dyDescent="0.25">
      <c r="N182" s="25"/>
    </row>
    <row r="183" spans="14:14" x14ac:dyDescent="0.25">
      <c r="N183" s="25"/>
    </row>
    <row r="184" spans="14:14" x14ac:dyDescent="0.25">
      <c r="N184" s="25"/>
    </row>
    <row r="185" spans="14:14" x14ac:dyDescent="0.25">
      <c r="N185" s="25"/>
    </row>
    <row r="186" spans="14:14" x14ac:dyDescent="0.25">
      <c r="N186" s="25"/>
    </row>
    <row r="187" spans="14:14" x14ac:dyDescent="0.25">
      <c r="N187" s="25"/>
    </row>
    <row r="188" spans="14:14" x14ac:dyDescent="0.25">
      <c r="N188" s="25"/>
    </row>
    <row r="189" spans="14:14" x14ac:dyDescent="0.25">
      <c r="N189" s="25"/>
    </row>
    <row r="190" spans="14:14" x14ac:dyDescent="0.25">
      <c r="N190" s="25"/>
    </row>
    <row r="191" spans="14:14" x14ac:dyDescent="0.25">
      <c r="N191" s="25"/>
    </row>
    <row r="192" spans="14:14" x14ac:dyDescent="0.25">
      <c r="N192" s="25"/>
    </row>
    <row r="193" spans="14:14" x14ac:dyDescent="0.25">
      <c r="N193" s="25"/>
    </row>
    <row r="194" spans="14:14" x14ac:dyDescent="0.25">
      <c r="N194" s="25"/>
    </row>
    <row r="195" spans="14:14" x14ac:dyDescent="0.25">
      <c r="N195" s="25"/>
    </row>
    <row r="196" spans="14:14" x14ac:dyDescent="0.25">
      <c r="N196" s="25"/>
    </row>
    <row r="197" spans="14:14" x14ac:dyDescent="0.25">
      <c r="N197" s="25"/>
    </row>
    <row r="198" spans="14:14" x14ac:dyDescent="0.25">
      <c r="N198" s="25"/>
    </row>
    <row r="199" spans="14:14" x14ac:dyDescent="0.25">
      <c r="N199" s="25"/>
    </row>
    <row r="200" spans="14:14" x14ac:dyDescent="0.25">
      <c r="N200" s="25"/>
    </row>
    <row r="201" spans="14:14" x14ac:dyDescent="0.25">
      <c r="N201" s="25"/>
    </row>
    <row r="202" spans="14:14" x14ac:dyDescent="0.25">
      <c r="N202" s="25"/>
    </row>
    <row r="203" spans="14:14" x14ac:dyDescent="0.25">
      <c r="N203" s="25"/>
    </row>
    <row r="204" spans="14:14" x14ac:dyDescent="0.25">
      <c r="N204" s="25"/>
    </row>
    <row r="205" spans="14:14" x14ac:dyDescent="0.25">
      <c r="N205" s="25"/>
    </row>
    <row r="206" spans="14:14" x14ac:dyDescent="0.25">
      <c r="N206" s="25"/>
    </row>
    <row r="207" spans="14:14" x14ac:dyDescent="0.25">
      <c r="N207" s="25"/>
    </row>
    <row r="208" spans="14:14" x14ac:dyDescent="0.25">
      <c r="N208" s="25"/>
    </row>
    <row r="209" spans="14:14" x14ac:dyDescent="0.25">
      <c r="N209" s="25"/>
    </row>
    <row r="210" spans="14:14" x14ac:dyDescent="0.25">
      <c r="N210" s="25"/>
    </row>
    <row r="211" spans="14:14" x14ac:dyDescent="0.25">
      <c r="N211" s="25"/>
    </row>
    <row r="212" spans="14:14" x14ac:dyDescent="0.25">
      <c r="N212" s="25"/>
    </row>
    <row r="213" spans="14:14" x14ac:dyDescent="0.25">
      <c r="N213" s="25"/>
    </row>
    <row r="214" spans="14:14" x14ac:dyDescent="0.25">
      <c r="N214" s="25"/>
    </row>
    <row r="215" spans="14:14" x14ac:dyDescent="0.25">
      <c r="N215" s="25"/>
    </row>
    <row r="216" spans="14:14" x14ac:dyDescent="0.25">
      <c r="N216" s="25"/>
    </row>
    <row r="217" spans="14:14" x14ac:dyDescent="0.25">
      <c r="N217" s="25"/>
    </row>
    <row r="218" spans="14:14" x14ac:dyDescent="0.25">
      <c r="N218" s="25"/>
    </row>
    <row r="219" spans="14:14" x14ac:dyDescent="0.25">
      <c r="N219" s="25"/>
    </row>
    <row r="220" spans="14:14" x14ac:dyDescent="0.25">
      <c r="N220" s="25"/>
    </row>
    <row r="221" spans="14:14" x14ac:dyDescent="0.25">
      <c r="N221" s="25"/>
    </row>
    <row r="222" spans="14:14" x14ac:dyDescent="0.25">
      <c r="N222" s="25"/>
    </row>
    <row r="223" spans="14:14" x14ac:dyDescent="0.25">
      <c r="N223" s="25"/>
    </row>
    <row r="224" spans="14:14" x14ac:dyDescent="0.25">
      <c r="N224" s="25"/>
    </row>
    <row r="225" spans="14:14" x14ac:dyDescent="0.25">
      <c r="N225" s="25"/>
    </row>
    <row r="226" spans="14:14" x14ac:dyDescent="0.25">
      <c r="N226" s="25"/>
    </row>
    <row r="227" spans="14:14" x14ac:dyDescent="0.25">
      <c r="N227" s="25"/>
    </row>
    <row r="228" spans="14:14" x14ac:dyDescent="0.25">
      <c r="N228" s="25"/>
    </row>
    <row r="229" spans="14:14" x14ac:dyDescent="0.25">
      <c r="N229" s="25"/>
    </row>
    <row r="230" spans="14:14" x14ac:dyDescent="0.25">
      <c r="N230" s="25"/>
    </row>
    <row r="231" spans="14:14" x14ac:dyDescent="0.25">
      <c r="N231" s="25"/>
    </row>
    <row r="232" spans="14:14" x14ac:dyDescent="0.25">
      <c r="N232" s="25"/>
    </row>
    <row r="233" spans="14:14" x14ac:dyDescent="0.25">
      <c r="N233" s="25"/>
    </row>
    <row r="234" spans="14:14" x14ac:dyDescent="0.25">
      <c r="N234" s="25"/>
    </row>
    <row r="235" spans="14:14" x14ac:dyDescent="0.25">
      <c r="N235" s="25"/>
    </row>
    <row r="236" spans="14:14" x14ac:dyDescent="0.25">
      <c r="N236" s="25"/>
    </row>
    <row r="237" spans="14:14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sortState xmlns:xlrd2="http://schemas.microsoft.com/office/spreadsheetml/2017/richdata2" ref="BL4:BM9">
    <sortCondition descending="1" ref="BM4:BM9"/>
  </sortState>
  <hyperlinks>
    <hyperlink ref="B59" r:id="rId1" display="mailto:miika.rantatorikka@hyvinkaantahko.fi" xr:uid="{7AC8D19D-655C-415B-A4F8-586260BC9237}"/>
    <hyperlink ref="A80" r:id="rId2" display="mailto:mainoskettu@gmail.com" xr:uid="{1A9CA217-C9AB-4755-9F64-FBF3C9F624E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E63F-EBFF-4AE6-B75B-1C110EDC5D7A}">
  <dimension ref="A1:BZ1311"/>
  <sheetViews>
    <sheetView zoomScale="97" zoomScaleNormal="97" workbookViewId="0">
      <selection activeCell="A2" sqref="A2"/>
    </sheetView>
  </sheetViews>
  <sheetFormatPr defaultColWidth="9.140625" defaultRowHeight="15" x14ac:dyDescent="0.25"/>
  <cols>
    <col min="1" max="1" width="17.7109375" style="1" customWidth="1"/>
    <col min="2" max="2" width="59" style="1" bestFit="1" customWidth="1"/>
    <col min="3" max="3" width="20.85546875" style="1" customWidth="1"/>
    <col min="4" max="4" width="12.140625" style="4" customWidth="1"/>
    <col min="5" max="5" width="12.42578125" style="1" customWidth="1"/>
    <col min="6" max="10" width="6.7109375" style="7" customWidth="1"/>
    <col min="11" max="11" width="7.85546875" style="7" customWidth="1"/>
    <col min="12" max="12" width="11" style="7" bestFit="1" customWidth="1"/>
    <col min="13" max="13" width="12.42578125" style="7" bestFit="1" customWidth="1"/>
    <col min="14" max="14" width="20" style="7" bestFit="1" customWidth="1"/>
    <col min="15" max="15" width="5.7109375" style="3" customWidth="1"/>
    <col min="16" max="16" width="8.7109375" style="3" customWidth="1"/>
    <col min="17" max="17" width="11.28515625" style="11" bestFit="1" customWidth="1"/>
    <col min="18" max="18" width="8.7109375" style="11" customWidth="1"/>
    <col min="19" max="19" width="21.140625" style="3" bestFit="1" customWidth="1"/>
    <col min="20" max="20" width="8.7109375" style="11" customWidth="1"/>
    <col min="21" max="21" width="1.42578125" style="11" customWidth="1"/>
    <col min="22" max="22" width="19.42578125" style="3" customWidth="1"/>
    <col min="23" max="23" width="15.5703125" style="3" customWidth="1"/>
    <col min="24" max="24" width="5.7109375" style="3" customWidth="1"/>
    <col min="25" max="25" width="7.42578125" style="3" customWidth="1"/>
    <col min="26" max="35" width="4.7109375" style="7" customWidth="1"/>
    <col min="36" max="36" width="1.140625" style="3" customWidth="1"/>
    <col min="37" max="37" width="11.85546875" style="1" customWidth="1"/>
    <col min="38" max="41" width="4.7109375" style="1" customWidth="1"/>
    <col min="42" max="42" width="2.42578125" style="1" customWidth="1"/>
    <col min="43" max="63" width="4.140625" style="1" customWidth="1"/>
    <col min="64" max="64" width="5.7109375" style="3" customWidth="1"/>
    <col min="65" max="65" width="15.42578125" style="1" customWidth="1"/>
    <col min="66" max="66" width="15" style="1" customWidth="1"/>
    <col min="67" max="67" width="15.140625" style="1" customWidth="1"/>
    <col min="68" max="68" width="12.7109375" style="1" customWidth="1"/>
    <col min="69" max="69" width="16" style="1" customWidth="1"/>
    <col min="70" max="70" width="19" style="4" customWidth="1"/>
    <col min="71" max="71" width="5.7109375" style="3" customWidth="1"/>
    <col min="72" max="72" width="31.5703125" style="1" customWidth="1"/>
    <col min="73" max="73" width="5.7109375" style="25" customWidth="1"/>
    <col min="74" max="74" width="1.42578125" style="3" customWidth="1"/>
    <col min="75" max="75" width="25.28515625" style="1" bestFit="1" customWidth="1"/>
    <col min="76" max="76" width="5.7109375" style="25" customWidth="1"/>
    <col min="77" max="77" width="5.7109375" style="3" customWidth="1"/>
    <col min="78" max="16384" width="9.140625" style="1"/>
  </cols>
  <sheetData>
    <row r="1" spans="1:77" s="126" customFormat="1" ht="19.5" customHeight="1" x14ac:dyDescent="0.3">
      <c r="A1" s="125" t="s">
        <v>1183</v>
      </c>
      <c r="B1" s="125"/>
      <c r="C1" s="126" t="s">
        <v>1125</v>
      </c>
      <c r="D1" s="106"/>
      <c r="F1" s="127"/>
      <c r="G1" s="127"/>
      <c r="H1" s="127"/>
      <c r="I1" s="127"/>
      <c r="J1" s="127"/>
      <c r="K1" s="127"/>
      <c r="L1" s="127"/>
      <c r="M1" s="127"/>
      <c r="N1" s="127"/>
      <c r="P1" s="126" t="s">
        <v>1126</v>
      </c>
      <c r="Q1" s="128"/>
      <c r="R1" s="128"/>
      <c r="T1" s="11" t="s">
        <v>1068</v>
      </c>
      <c r="U1" s="128"/>
      <c r="V1" s="126" t="s">
        <v>1127</v>
      </c>
      <c r="Y1" s="126" t="s">
        <v>1128</v>
      </c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K1" s="126" t="s">
        <v>228</v>
      </c>
      <c r="BM1" s="126" t="s">
        <v>59</v>
      </c>
      <c r="BR1" s="106"/>
      <c r="BT1" s="126" t="s">
        <v>1130</v>
      </c>
      <c r="BU1" s="24"/>
      <c r="BV1" s="13"/>
      <c r="BW1" s="13"/>
      <c r="BX1" s="24"/>
    </row>
    <row r="2" spans="1:77" x14ac:dyDescent="0.25">
      <c r="A2" s="1" t="s">
        <v>5</v>
      </c>
      <c r="B2" s="4" t="s">
        <v>28</v>
      </c>
      <c r="C2" s="12" t="s">
        <v>1131</v>
      </c>
      <c r="D2" s="60" t="s">
        <v>0</v>
      </c>
      <c r="E2" s="13" t="s">
        <v>4</v>
      </c>
      <c r="F2" s="24" t="s">
        <v>52</v>
      </c>
      <c r="G2" s="24" t="s">
        <v>53</v>
      </c>
      <c r="H2" s="24" t="s">
        <v>54</v>
      </c>
      <c r="I2" s="24" t="s">
        <v>55</v>
      </c>
      <c r="J2" s="24" t="s">
        <v>56</v>
      </c>
      <c r="K2" s="24" t="s">
        <v>57</v>
      </c>
      <c r="L2" s="24" t="s">
        <v>1188</v>
      </c>
      <c r="M2" s="24" t="s">
        <v>854</v>
      </c>
      <c r="N2" s="99" t="s">
        <v>1132</v>
      </c>
      <c r="O2" s="1"/>
      <c r="P2" s="129" t="s">
        <v>1525</v>
      </c>
      <c r="Q2" s="130"/>
      <c r="R2" s="130"/>
      <c r="S2" s="131"/>
      <c r="T2" s="132"/>
      <c r="V2" s="12" t="s">
        <v>1133</v>
      </c>
      <c r="W2" s="14"/>
      <c r="X2" s="1"/>
      <c r="Y2" s="114" t="s">
        <v>365</v>
      </c>
      <c r="Z2" s="133">
        <v>0</v>
      </c>
      <c r="AA2" s="133">
        <v>1</v>
      </c>
      <c r="AB2" s="133">
        <v>2</v>
      </c>
      <c r="AC2" s="133">
        <v>3</v>
      </c>
      <c r="AD2" s="133">
        <v>4</v>
      </c>
      <c r="AE2" s="133">
        <v>5</v>
      </c>
      <c r="AF2" s="133">
        <v>6</v>
      </c>
      <c r="AG2" s="133">
        <v>7</v>
      </c>
      <c r="AH2" s="133">
        <v>8</v>
      </c>
      <c r="AI2" s="133">
        <v>9</v>
      </c>
      <c r="AJ2" s="1"/>
      <c r="AK2" s="12" t="s">
        <v>1134</v>
      </c>
      <c r="AL2" s="24" t="s">
        <v>202</v>
      </c>
      <c r="AM2" s="24" t="s">
        <v>203</v>
      </c>
      <c r="AN2" s="24" t="s">
        <v>204</v>
      </c>
      <c r="AO2" s="24" t="s">
        <v>205</v>
      </c>
      <c r="AP2" s="24"/>
      <c r="AQ2" s="54" t="s">
        <v>1135</v>
      </c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146"/>
      <c r="BL2" s="1"/>
      <c r="BM2" s="12" t="s">
        <v>1786</v>
      </c>
      <c r="BN2" s="20"/>
      <c r="BO2" s="20"/>
      <c r="BP2" s="20"/>
      <c r="BQ2" s="20"/>
      <c r="BR2" s="36"/>
      <c r="BS2" s="1"/>
      <c r="BT2" s="134"/>
      <c r="BU2" s="24"/>
      <c r="BV2" s="13"/>
      <c r="BW2" s="13"/>
      <c r="BX2" s="73"/>
    </row>
    <row r="3" spans="1:77" x14ac:dyDescent="0.25">
      <c r="A3" s="1" t="s">
        <v>563</v>
      </c>
      <c r="B3" s="93" t="s">
        <v>1184</v>
      </c>
      <c r="C3" s="9" t="s">
        <v>671</v>
      </c>
      <c r="D3" s="27">
        <v>37774</v>
      </c>
      <c r="E3" s="4" t="s">
        <v>18</v>
      </c>
      <c r="F3" s="25">
        <v>23</v>
      </c>
      <c r="G3" s="25">
        <v>0</v>
      </c>
      <c r="H3" s="25">
        <v>2</v>
      </c>
      <c r="I3" s="25">
        <v>5</v>
      </c>
      <c r="J3" s="25">
        <v>40</v>
      </c>
      <c r="K3" s="136">
        <v>0.56299999999999994</v>
      </c>
      <c r="L3" s="25" t="s">
        <v>1199</v>
      </c>
      <c r="M3" s="25" t="s">
        <v>1399</v>
      </c>
      <c r="N3" s="137" t="s">
        <v>1239</v>
      </c>
      <c r="O3" s="1"/>
      <c r="P3" s="100">
        <v>2023</v>
      </c>
      <c r="Q3" s="107" t="s">
        <v>1054</v>
      </c>
      <c r="R3" s="107" t="s">
        <v>1059</v>
      </c>
      <c r="S3" s="108" t="s">
        <v>82</v>
      </c>
      <c r="T3" s="107">
        <v>35</v>
      </c>
      <c r="U3" s="2"/>
      <c r="V3" s="9" t="s">
        <v>131</v>
      </c>
      <c r="W3" s="15" t="s">
        <v>676</v>
      </c>
      <c r="X3" s="1"/>
      <c r="Y3" s="114" t="s">
        <v>374</v>
      </c>
      <c r="Z3" s="140"/>
      <c r="AA3" s="140"/>
      <c r="AB3" s="140"/>
      <c r="AC3" s="140"/>
      <c r="AD3" s="140"/>
      <c r="AE3" s="140"/>
      <c r="AF3" s="112">
        <v>3</v>
      </c>
      <c r="AG3" s="139">
        <v>5</v>
      </c>
      <c r="AH3" s="139">
        <v>4</v>
      </c>
      <c r="AI3" s="139">
        <v>2</v>
      </c>
      <c r="AJ3" s="1"/>
      <c r="AK3" s="18" t="s">
        <v>258</v>
      </c>
      <c r="AL3" s="25">
        <v>3</v>
      </c>
      <c r="AM3" s="25">
        <v>6</v>
      </c>
      <c r="AN3" s="25">
        <v>10</v>
      </c>
      <c r="AO3" s="25">
        <f t="shared" ref="AO3:AO4" si="0">PRODUCT(AL3+AM3+AN3)</f>
        <v>19</v>
      </c>
      <c r="AP3" s="25"/>
      <c r="AQ3" s="97" t="s">
        <v>217</v>
      </c>
      <c r="AR3" s="97" t="s">
        <v>758</v>
      </c>
      <c r="AS3" s="97" t="s">
        <v>1150</v>
      </c>
      <c r="AT3" s="32" t="s">
        <v>1139</v>
      </c>
      <c r="AU3" s="32" t="s">
        <v>207</v>
      </c>
      <c r="AV3" s="32" t="s">
        <v>215</v>
      </c>
      <c r="AW3" s="32" t="s">
        <v>225</v>
      </c>
      <c r="AX3" s="32" t="s">
        <v>209</v>
      </c>
      <c r="AY3" s="32" t="s">
        <v>472</v>
      </c>
      <c r="AZ3" s="32" t="s">
        <v>583</v>
      </c>
      <c r="BA3" s="32" t="s">
        <v>1139</v>
      </c>
      <c r="BB3" s="32" t="s">
        <v>216</v>
      </c>
      <c r="BC3" s="32" t="s">
        <v>222</v>
      </c>
      <c r="BD3" s="32" t="s">
        <v>218</v>
      </c>
      <c r="BE3" s="32" t="s">
        <v>219</v>
      </c>
      <c r="BF3" s="32" t="s">
        <v>220</v>
      </c>
      <c r="BG3" s="32" t="s">
        <v>214</v>
      </c>
      <c r="BH3" s="32" t="s">
        <v>226</v>
      </c>
      <c r="BI3" s="32" t="s">
        <v>227</v>
      </c>
      <c r="BJ3" s="32" t="s">
        <v>548</v>
      </c>
      <c r="BK3" s="33" t="s">
        <v>648</v>
      </c>
      <c r="BL3" s="1"/>
      <c r="BM3" s="148" t="s">
        <v>393</v>
      </c>
      <c r="BN3" s="7" t="s">
        <v>50</v>
      </c>
      <c r="BO3" s="7" t="s">
        <v>168</v>
      </c>
      <c r="BP3" s="7" t="s">
        <v>254</v>
      </c>
      <c r="BQ3" s="7" t="s">
        <v>255</v>
      </c>
      <c r="BR3" s="28" t="s">
        <v>401</v>
      </c>
      <c r="BS3" s="1"/>
      <c r="BT3" s="18" t="s">
        <v>1140</v>
      </c>
      <c r="BU3" s="7" t="s">
        <v>58</v>
      </c>
      <c r="BW3" s="3" t="s">
        <v>1141</v>
      </c>
      <c r="BX3" s="62" t="s">
        <v>562</v>
      </c>
    </row>
    <row r="4" spans="1:77" x14ac:dyDescent="0.25">
      <c r="A4" s="1" t="s">
        <v>564</v>
      </c>
      <c r="B4" s="1" t="s">
        <v>1390</v>
      </c>
      <c r="C4" s="9" t="s">
        <v>44</v>
      </c>
      <c r="D4" s="27">
        <v>34914</v>
      </c>
      <c r="E4" s="4" t="s">
        <v>16</v>
      </c>
      <c r="F4" s="25">
        <v>240</v>
      </c>
      <c r="G4" s="25">
        <v>17</v>
      </c>
      <c r="H4" s="25">
        <v>22</v>
      </c>
      <c r="I4" s="25">
        <v>346</v>
      </c>
      <c r="J4" s="25">
        <v>1056</v>
      </c>
      <c r="K4" s="136">
        <v>0.61099999999999999</v>
      </c>
      <c r="L4" s="25" t="s">
        <v>1401</v>
      </c>
      <c r="M4" s="32" t="s">
        <v>1402</v>
      </c>
      <c r="N4" s="137" t="s">
        <v>1400</v>
      </c>
      <c r="O4" s="1"/>
      <c r="P4" s="100">
        <v>2022</v>
      </c>
      <c r="Q4" s="107" t="s">
        <v>1054</v>
      </c>
      <c r="R4" s="107" t="s">
        <v>1063</v>
      </c>
      <c r="S4" s="108" t="s">
        <v>82</v>
      </c>
      <c r="T4" s="107">
        <v>31</v>
      </c>
      <c r="U4" s="2"/>
      <c r="V4" s="9" t="s">
        <v>98</v>
      </c>
      <c r="W4" s="15" t="s">
        <v>160</v>
      </c>
      <c r="X4" s="1"/>
      <c r="Y4" s="114" t="s">
        <v>375</v>
      </c>
      <c r="Z4" s="139">
        <v>2</v>
      </c>
      <c r="AA4" s="139">
        <v>3</v>
      </c>
      <c r="AB4" s="139">
        <v>1</v>
      </c>
      <c r="AC4" s="121">
        <v>12</v>
      </c>
      <c r="AD4" s="139">
        <v>3</v>
      </c>
      <c r="AE4" s="139">
        <v>1</v>
      </c>
      <c r="AF4" s="121">
        <v>9</v>
      </c>
      <c r="AG4" s="121">
        <v>4</v>
      </c>
      <c r="AH4" s="121">
        <v>7</v>
      </c>
      <c r="AI4" s="121">
        <v>6</v>
      </c>
      <c r="AJ4" s="1"/>
      <c r="AK4" s="18" t="s">
        <v>259</v>
      </c>
      <c r="AL4" s="25">
        <v>7</v>
      </c>
      <c r="AM4" s="25">
        <v>4</v>
      </c>
      <c r="AN4" s="25">
        <v>6</v>
      </c>
      <c r="AO4" s="25">
        <f t="shared" si="0"/>
        <v>17</v>
      </c>
      <c r="AP4" s="25"/>
      <c r="AQ4" s="97" t="s">
        <v>217</v>
      </c>
      <c r="AR4" s="97" t="s">
        <v>208</v>
      </c>
      <c r="AS4" s="97" t="s">
        <v>219</v>
      </c>
      <c r="AT4" s="97" t="s">
        <v>220</v>
      </c>
      <c r="AU4" s="97" t="s">
        <v>472</v>
      </c>
      <c r="AV4" s="97" t="s">
        <v>548</v>
      </c>
      <c r="AW4" s="97" t="s">
        <v>583</v>
      </c>
      <c r="AX4" s="32" t="s">
        <v>1139</v>
      </c>
      <c r="AY4" s="32" t="s">
        <v>222</v>
      </c>
      <c r="AZ4" s="32" t="s">
        <v>225</v>
      </c>
      <c r="BA4" s="32" t="s">
        <v>209</v>
      </c>
      <c r="BB4" s="32" t="s">
        <v>227</v>
      </c>
      <c r="BC4" s="32" t="s">
        <v>1139</v>
      </c>
      <c r="BD4" s="32" t="s">
        <v>218</v>
      </c>
      <c r="BE4" s="32" t="s">
        <v>214</v>
      </c>
      <c r="BF4" s="32" t="s">
        <v>206</v>
      </c>
      <c r="BG4" s="32" t="s">
        <v>847</v>
      </c>
      <c r="BH4" s="32" t="s">
        <v>1150</v>
      </c>
      <c r="BI4" s="32" t="s">
        <v>1932</v>
      </c>
      <c r="BJ4" s="32"/>
      <c r="BK4" s="33"/>
      <c r="BL4" s="1"/>
      <c r="BM4" s="148" t="s">
        <v>863</v>
      </c>
      <c r="BN4" s="97" t="s">
        <v>1788</v>
      </c>
      <c r="BO4" s="97" t="s">
        <v>1789</v>
      </c>
      <c r="BP4" s="97" t="s">
        <v>966</v>
      </c>
      <c r="BQ4" s="97" t="s">
        <v>1790</v>
      </c>
      <c r="BR4" s="37"/>
      <c r="BS4" s="1"/>
      <c r="BT4" s="66" t="s">
        <v>1890</v>
      </c>
      <c r="BU4" s="25">
        <v>8</v>
      </c>
      <c r="BW4" s="1" t="s">
        <v>1259</v>
      </c>
      <c r="BX4" s="68">
        <v>3</v>
      </c>
      <c r="BY4" s="1"/>
    </row>
    <row r="5" spans="1:77" x14ac:dyDescent="0.25">
      <c r="A5" s="1" t="s">
        <v>1148</v>
      </c>
      <c r="B5" s="1" t="s">
        <v>151</v>
      </c>
      <c r="C5" s="9" t="s">
        <v>888</v>
      </c>
      <c r="D5" s="27">
        <v>38476</v>
      </c>
      <c r="E5" s="4" t="s">
        <v>73</v>
      </c>
      <c r="F5" s="25">
        <v>1</v>
      </c>
      <c r="G5" s="25">
        <v>0</v>
      </c>
      <c r="H5" s="25">
        <v>0</v>
      </c>
      <c r="I5" s="25">
        <v>0</v>
      </c>
      <c r="J5" s="25">
        <v>0</v>
      </c>
      <c r="K5" s="136">
        <v>0</v>
      </c>
      <c r="L5" s="25" t="s">
        <v>1199</v>
      </c>
      <c r="M5" s="32" t="s">
        <v>1335</v>
      </c>
      <c r="N5" s="137" t="s">
        <v>1403</v>
      </c>
      <c r="O5" s="1"/>
      <c r="P5" s="100">
        <v>2021</v>
      </c>
      <c r="Q5" s="107" t="s">
        <v>1054</v>
      </c>
      <c r="R5" s="107" t="s">
        <v>1059</v>
      </c>
      <c r="S5" s="108" t="s">
        <v>82</v>
      </c>
      <c r="T5" s="107">
        <v>34</v>
      </c>
      <c r="U5" s="2"/>
      <c r="V5" s="9" t="s">
        <v>95</v>
      </c>
      <c r="W5" s="15" t="s">
        <v>158</v>
      </c>
      <c r="X5" s="1"/>
      <c r="Y5" s="114" t="s">
        <v>376</v>
      </c>
      <c r="Z5" s="121">
        <v>6</v>
      </c>
      <c r="AA5" s="121">
        <v>3</v>
      </c>
      <c r="AB5" s="121">
        <v>1</v>
      </c>
      <c r="AC5" s="121">
        <v>6</v>
      </c>
      <c r="AD5" s="121">
        <v>3</v>
      </c>
      <c r="AE5" s="121">
        <v>2</v>
      </c>
      <c r="AF5" s="121">
        <v>3</v>
      </c>
      <c r="AG5" s="121">
        <v>4</v>
      </c>
      <c r="AH5" s="121">
        <v>2</v>
      </c>
      <c r="AI5" s="121">
        <v>3</v>
      </c>
      <c r="AJ5" s="1"/>
      <c r="AK5" s="18" t="s">
        <v>655</v>
      </c>
      <c r="AL5" s="25">
        <v>0</v>
      </c>
      <c r="AM5" s="25">
        <v>0</v>
      </c>
      <c r="AN5" s="25">
        <v>1</v>
      </c>
      <c r="AO5" s="25">
        <f>PRODUCT(AL5+AM5+AN5)</f>
        <v>1</v>
      </c>
      <c r="AP5" s="25"/>
      <c r="AQ5" s="32" t="s">
        <v>1139</v>
      </c>
      <c r="AR5" s="32" t="s">
        <v>1139</v>
      </c>
      <c r="AS5" s="32" t="s">
        <v>242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3"/>
      <c r="BL5" s="1"/>
      <c r="BM5" s="104" t="s">
        <v>458</v>
      </c>
      <c r="BN5" s="1" t="s">
        <v>312</v>
      </c>
      <c r="BO5" s="1" t="s">
        <v>313</v>
      </c>
      <c r="BP5" s="1" t="s">
        <v>310</v>
      </c>
      <c r="BR5" s="37" t="s">
        <v>123</v>
      </c>
      <c r="BS5" s="1"/>
      <c r="BT5" s="9" t="s">
        <v>1891</v>
      </c>
      <c r="BU5" s="25">
        <v>7</v>
      </c>
      <c r="BW5" s="1" t="s">
        <v>1897</v>
      </c>
      <c r="BX5" s="68">
        <v>2</v>
      </c>
      <c r="BY5" s="1"/>
    </row>
    <row r="6" spans="1:77" x14ac:dyDescent="0.25">
      <c r="A6" s="1" t="s">
        <v>1394</v>
      </c>
      <c r="B6" s="1" t="s">
        <v>1395</v>
      </c>
      <c r="C6" s="9" t="s">
        <v>520</v>
      </c>
      <c r="D6" s="27">
        <v>37022</v>
      </c>
      <c r="E6" s="4" t="s">
        <v>8</v>
      </c>
      <c r="F6" s="25">
        <v>121</v>
      </c>
      <c r="G6" s="25">
        <v>7</v>
      </c>
      <c r="H6" s="25">
        <v>59</v>
      </c>
      <c r="I6" s="25">
        <v>55</v>
      </c>
      <c r="J6" s="25">
        <v>394</v>
      </c>
      <c r="K6" s="136">
        <v>0.53100000000000003</v>
      </c>
      <c r="L6" s="25" t="s">
        <v>1351</v>
      </c>
      <c r="M6" s="32" t="s">
        <v>1335</v>
      </c>
      <c r="N6" s="137" t="s">
        <v>1404</v>
      </c>
      <c r="O6" s="1"/>
      <c r="P6" s="100">
        <v>2020</v>
      </c>
      <c r="Q6" s="107" t="s">
        <v>1054</v>
      </c>
      <c r="R6" s="107" t="s">
        <v>1066</v>
      </c>
      <c r="S6" s="108" t="s">
        <v>131</v>
      </c>
      <c r="T6" s="107">
        <v>29</v>
      </c>
      <c r="U6" s="2"/>
      <c r="V6" s="9" t="s">
        <v>82</v>
      </c>
      <c r="W6" s="15" t="s">
        <v>1532</v>
      </c>
      <c r="X6" s="1"/>
      <c r="Y6" s="114" t="s">
        <v>377</v>
      </c>
      <c r="Z6" s="121">
        <v>2</v>
      </c>
      <c r="AA6" s="121">
        <v>3</v>
      </c>
      <c r="AB6" s="121">
        <v>3</v>
      </c>
      <c r="AC6" s="121">
        <v>2</v>
      </c>
      <c r="AD6" s="121">
        <v>3</v>
      </c>
      <c r="AE6" s="121">
        <v>4</v>
      </c>
      <c r="AF6" s="121">
        <v>3</v>
      </c>
      <c r="AG6" s="121">
        <v>2</v>
      </c>
      <c r="AH6" s="121">
        <v>3</v>
      </c>
      <c r="AI6" s="121">
        <v>2</v>
      </c>
      <c r="AJ6" s="1"/>
      <c r="AK6" s="18" t="s">
        <v>708</v>
      </c>
      <c r="AL6" s="25">
        <v>5</v>
      </c>
      <c r="AM6" s="25">
        <v>3</v>
      </c>
      <c r="AN6" s="25">
        <v>4</v>
      </c>
      <c r="AO6" s="25">
        <f>PRODUCT(AL6+AM6+AN6)</f>
        <v>12</v>
      </c>
      <c r="AP6" s="25"/>
      <c r="AQ6" s="97" t="s">
        <v>222</v>
      </c>
      <c r="AR6" s="97" t="s">
        <v>207</v>
      </c>
      <c r="AS6" s="97" t="s">
        <v>218</v>
      </c>
      <c r="AT6" s="97" t="s">
        <v>548</v>
      </c>
      <c r="AU6" s="97" t="s">
        <v>847</v>
      </c>
      <c r="AV6" s="32" t="s">
        <v>1139</v>
      </c>
      <c r="AW6" s="32" t="s">
        <v>210</v>
      </c>
      <c r="AX6" s="32" t="s">
        <v>241</v>
      </c>
      <c r="AY6" s="32" t="s">
        <v>220</v>
      </c>
      <c r="AZ6" s="32" t="s">
        <v>1139</v>
      </c>
      <c r="BA6" s="32" t="s">
        <v>236</v>
      </c>
      <c r="BB6" s="32" t="s">
        <v>208</v>
      </c>
      <c r="BC6" s="32" t="s">
        <v>215</v>
      </c>
      <c r="BD6" s="32" t="s">
        <v>1150</v>
      </c>
      <c r="BE6" s="32"/>
      <c r="BF6" s="32"/>
      <c r="BG6" s="32"/>
      <c r="BH6" s="32"/>
      <c r="BI6" s="32"/>
      <c r="BJ6" s="32"/>
      <c r="BK6" s="33"/>
      <c r="BL6" s="1"/>
      <c r="BM6" s="104" t="s">
        <v>453</v>
      </c>
      <c r="BN6" s="1" t="s">
        <v>308</v>
      </c>
      <c r="BR6" s="37" t="s">
        <v>123</v>
      </c>
      <c r="BS6" s="1"/>
      <c r="BT6" s="9" t="s">
        <v>1897</v>
      </c>
      <c r="BU6" s="25">
        <v>6</v>
      </c>
      <c r="BW6" s="1" t="s">
        <v>1649</v>
      </c>
      <c r="BX6" s="68">
        <v>2</v>
      </c>
      <c r="BY6" s="1"/>
    </row>
    <row r="7" spans="1:77" x14ac:dyDescent="0.25">
      <c r="A7" s="1" t="s">
        <v>1391</v>
      </c>
      <c r="B7" s="1" t="s">
        <v>1392</v>
      </c>
      <c r="C7" s="9" t="s">
        <v>77</v>
      </c>
      <c r="D7" s="27">
        <v>35886</v>
      </c>
      <c r="E7" s="4" t="s">
        <v>8</v>
      </c>
      <c r="F7" s="25">
        <v>214</v>
      </c>
      <c r="G7" s="25">
        <v>28</v>
      </c>
      <c r="H7" s="25">
        <v>315</v>
      </c>
      <c r="I7" s="25">
        <v>135</v>
      </c>
      <c r="J7" s="25">
        <v>930</v>
      </c>
      <c r="K7" s="136">
        <v>0.58499999999999996</v>
      </c>
      <c r="L7" s="25" t="s">
        <v>1406</v>
      </c>
      <c r="M7" s="32" t="s">
        <v>1407</v>
      </c>
      <c r="N7" s="137" t="s">
        <v>1405</v>
      </c>
      <c r="O7" s="1"/>
      <c r="P7" s="100">
        <v>2019</v>
      </c>
      <c r="Q7" s="107" t="s">
        <v>1054</v>
      </c>
      <c r="R7" s="107" t="s">
        <v>945</v>
      </c>
      <c r="S7" s="108" t="s">
        <v>131</v>
      </c>
      <c r="T7" s="107">
        <v>34</v>
      </c>
      <c r="U7" s="2"/>
      <c r="V7" s="9" t="s">
        <v>124</v>
      </c>
      <c r="W7" s="15" t="s">
        <v>159</v>
      </c>
      <c r="X7" s="1"/>
      <c r="Y7" s="114" t="s">
        <v>649</v>
      </c>
      <c r="Z7" s="121">
        <v>3</v>
      </c>
      <c r="AA7" s="121">
        <v>1</v>
      </c>
      <c r="AB7" s="121">
        <v>4</v>
      </c>
      <c r="AC7" s="121">
        <v>1</v>
      </c>
      <c r="AD7" s="140"/>
      <c r="AE7" s="140"/>
      <c r="AF7" s="140"/>
      <c r="AG7" s="140"/>
      <c r="AH7" s="140"/>
      <c r="AI7" s="140"/>
      <c r="AJ7" s="1"/>
      <c r="AK7" s="18" t="s">
        <v>260</v>
      </c>
      <c r="AL7" s="25">
        <v>0</v>
      </c>
      <c r="AM7" s="25">
        <v>2</v>
      </c>
      <c r="AN7" s="25">
        <v>4</v>
      </c>
      <c r="AO7" s="25">
        <f t="shared" ref="AO7:AO9" si="1">PRODUCT(AL7+AM7+AN7)</f>
        <v>6</v>
      </c>
      <c r="AP7" s="25"/>
      <c r="AQ7" s="32" t="s">
        <v>1139</v>
      </c>
      <c r="AR7" s="32" t="s">
        <v>215</v>
      </c>
      <c r="AS7" s="32" t="s">
        <v>847</v>
      </c>
      <c r="AT7" s="32" t="s">
        <v>1139</v>
      </c>
      <c r="AU7" s="32" t="s">
        <v>237</v>
      </c>
      <c r="AV7" s="32" t="s">
        <v>219</v>
      </c>
      <c r="AW7" s="32" t="s">
        <v>209</v>
      </c>
      <c r="AX7" s="32" t="s">
        <v>472</v>
      </c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3"/>
      <c r="BL7" s="1"/>
      <c r="BM7" s="104" t="s">
        <v>434</v>
      </c>
      <c r="BN7" s="1" t="s">
        <v>309</v>
      </c>
      <c r="BR7" s="37" t="s">
        <v>125</v>
      </c>
      <c r="BS7" s="1"/>
      <c r="BT7" s="9" t="s">
        <v>1259</v>
      </c>
      <c r="BU7" s="25">
        <v>6</v>
      </c>
      <c r="BW7" s="1" t="s">
        <v>1916</v>
      </c>
      <c r="BX7" s="68">
        <v>2</v>
      </c>
      <c r="BY7" s="1"/>
    </row>
    <row r="8" spans="1:77" x14ac:dyDescent="0.25">
      <c r="B8" s="1" t="s">
        <v>1393</v>
      </c>
      <c r="C8" s="9" t="s">
        <v>192</v>
      </c>
      <c r="D8" s="27">
        <v>36105</v>
      </c>
      <c r="E8" s="4" t="s">
        <v>15</v>
      </c>
      <c r="F8" s="25">
        <v>158</v>
      </c>
      <c r="G8" s="25">
        <v>11</v>
      </c>
      <c r="H8" s="25">
        <v>46</v>
      </c>
      <c r="I8" s="25">
        <v>184</v>
      </c>
      <c r="J8" s="25">
        <v>572</v>
      </c>
      <c r="K8" s="136">
        <v>0.626</v>
      </c>
      <c r="L8" s="25" t="s">
        <v>1314</v>
      </c>
      <c r="M8" s="32" t="s">
        <v>1409</v>
      </c>
      <c r="N8" s="137" t="s">
        <v>1408</v>
      </c>
      <c r="O8" s="1"/>
      <c r="P8" s="100">
        <v>2018</v>
      </c>
      <c r="Q8" s="107" t="s">
        <v>1054</v>
      </c>
      <c r="R8" s="107" t="s">
        <v>1066</v>
      </c>
      <c r="S8" s="108" t="s">
        <v>131</v>
      </c>
      <c r="T8" s="107">
        <v>36</v>
      </c>
      <c r="U8" s="25"/>
      <c r="V8" s="9" t="s">
        <v>101</v>
      </c>
      <c r="W8" s="15" t="s">
        <v>161</v>
      </c>
      <c r="X8" s="1"/>
      <c r="Y8" s="1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1"/>
      <c r="AK8" s="18" t="s">
        <v>261</v>
      </c>
      <c r="AL8" s="25">
        <v>2</v>
      </c>
      <c r="AM8" s="25">
        <v>3</v>
      </c>
      <c r="AN8" s="25">
        <v>2</v>
      </c>
      <c r="AO8" s="25">
        <f t="shared" si="1"/>
        <v>7</v>
      </c>
      <c r="AP8" s="25"/>
      <c r="AQ8" s="97" t="s">
        <v>208</v>
      </c>
      <c r="AR8" s="97" t="s">
        <v>548</v>
      </c>
      <c r="AS8" s="32" t="s">
        <v>1139</v>
      </c>
      <c r="AT8" s="32" t="s">
        <v>215</v>
      </c>
      <c r="AU8" s="32" t="s">
        <v>206</v>
      </c>
      <c r="AV8" s="32" t="s">
        <v>227</v>
      </c>
      <c r="AW8" s="32" t="s">
        <v>1139</v>
      </c>
      <c r="AX8" s="32" t="s">
        <v>225</v>
      </c>
      <c r="AY8" s="32" t="s">
        <v>472</v>
      </c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3"/>
      <c r="BL8" s="1"/>
      <c r="BM8" s="104" t="s">
        <v>452</v>
      </c>
      <c r="BN8" s="1" t="s">
        <v>308</v>
      </c>
      <c r="BR8" s="37" t="s">
        <v>95</v>
      </c>
      <c r="BS8" s="1"/>
      <c r="BT8" s="66" t="s">
        <v>62</v>
      </c>
      <c r="BU8" s="25">
        <v>5</v>
      </c>
      <c r="BW8" s="4" t="s">
        <v>48</v>
      </c>
      <c r="BX8" s="68">
        <v>1</v>
      </c>
      <c r="BY8" s="1"/>
    </row>
    <row r="9" spans="1:77" x14ac:dyDescent="0.25">
      <c r="A9" s="1" t="s">
        <v>1396</v>
      </c>
      <c r="B9" s="1" t="s">
        <v>1397</v>
      </c>
      <c r="C9" s="9" t="s">
        <v>200</v>
      </c>
      <c r="D9" s="27">
        <v>35534</v>
      </c>
      <c r="E9" s="1" t="s">
        <v>199</v>
      </c>
      <c r="F9" s="25">
        <v>153</v>
      </c>
      <c r="G9" s="25">
        <v>4</v>
      </c>
      <c r="H9" s="25">
        <v>64</v>
      </c>
      <c r="I9" s="25">
        <v>126</v>
      </c>
      <c r="J9" s="25">
        <v>598</v>
      </c>
      <c r="K9" s="136">
        <v>0.59299999999999997</v>
      </c>
      <c r="L9" s="25" t="s">
        <v>1411</v>
      </c>
      <c r="M9" s="32" t="s">
        <v>1290</v>
      </c>
      <c r="N9" s="137" t="s">
        <v>1410</v>
      </c>
      <c r="O9" s="1"/>
      <c r="P9" s="100">
        <v>2017</v>
      </c>
      <c r="Q9" s="107" t="s">
        <v>1054</v>
      </c>
      <c r="R9" s="107" t="s">
        <v>945</v>
      </c>
      <c r="S9" s="108" t="s">
        <v>131</v>
      </c>
      <c r="T9" s="107">
        <v>37</v>
      </c>
      <c r="U9" s="2"/>
      <c r="V9" s="9" t="s">
        <v>123</v>
      </c>
      <c r="W9" s="15" t="s">
        <v>931</v>
      </c>
      <c r="X9" s="1"/>
      <c r="Y9" s="69" t="s">
        <v>366</v>
      </c>
      <c r="Z9" s="74"/>
      <c r="AA9" s="74"/>
      <c r="AB9" s="20" t="s">
        <v>1533</v>
      </c>
      <c r="AC9" s="57"/>
      <c r="AD9" s="57"/>
      <c r="AE9" s="57"/>
      <c r="AF9" s="57"/>
      <c r="AG9" s="57"/>
      <c r="AH9" s="57"/>
      <c r="AI9" s="75"/>
      <c r="AJ9" s="1"/>
      <c r="AK9" s="18" t="s">
        <v>262</v>
      </c>
      <c r="AL9" s="25">
        <v>1</v>
      </c>
      <c r="AM9" s="25">
        <v>4</v>
      </c>
      <c r="AN9" s="25">
        <v>5</v>
      </c>
      <c r="AO9" s="25">
        <f t="shared" si="1"/>
        <v>10</v>
      </c>
      <c r="AP9" s="25"/>
      <c r="AQ9" s="97" t="s">
        <v>226</v>
      </c>
      <c r="AR9" s="32" t="s">
        <v>1139</v>
      </c>
      <c r="AS9" s="32" t="s">
        <v>218</v>
      </c>
      <c r="AT9" s="32" t="s">
        <v>209</v>
      </c>
      <c r="AU9" s="32" t="s">
        <v>227</v>
      </c>
      <c r="AV9" s="32" t="s">
        <v>472</v>
      </c>
      <c r="AW9" s="32" t="s">
        <v>1139</v>
      </c>
      <c r="AX9" s="32" t="s">
        <v>206</v>
      </c>
      <c r="AY9" s="32" t="s">
        <v>548</v>
      </c>
      <c r="AZ9" s="32" t="s">
        <v>583</v>
      </c>
      <c r="BA9" s="32" t="s">
        <v>758</v>
      </c>
      <c r="BB9" s="32" t="s">
        <v>1150</v>
      </c>
      <c r="BC9" s="32"/>
      <c r="BD9" s="32"/>
      <c r="BE9" s="32"/>
      <c r="BF9" s="32"/>
      <c r="BG9" s="32"/>
      <c r="BH9" s="32"/>
      <c r="BI9" s="32"/>
      <c r="BJ9" s="32"/>
      <c r="BK9" s="33"/>
      <c r="BL9" s="1"/>
      <c r="BM9" s="104" t="s">
        <v>457</v>
      </c>
      <c r="BN9" s="1" t="s">
        <v>307</v>
      </c>
      <c r="BO9" s="1" t="s">
        <v>280</v>
      </c>
      <c r="BP9" s="1" t="s">
        <v>306</v>
      </c>
      <c r="BR9" s="37" t="s">
        <v>95</v>
      </c>
      <c r="BS9" s="1"/>
      <c r="BT9" s="9" t="s">
        <v>44</v>
      </c>
      <c r="BU9" s="25">
        <v>5</v>
      </c>
      <c r="BW9" s="1" t="s">
        <v>1890</v>
      </c>
      <c r="BX9" s="68">
        <v>1</v>
      </c>
      <c r="BY9" s="1"/>
    </row>
    <row r="10" spans="1:77" x14ac:dyDescent="0.25">
      <c r="B10" s="1" t="s">
        <v>1398</v>
      </c>
      <c r="C10" s="9" t="s">
        <v>887</v>
      </c>
      <c r="D10" s="27">
        <v>37632</v>
      </c>
      <c r="E10" s="4" t="s">
        <v>18</v>
      </c>
      <c r="F10" s="25">
        <v>23</v>
      </c>
      <c r="G10" s="25">
        <v>1</v>
      </c>
      <c r="H10" s="25">
        <v>25</v>
      </c>
      <c r="I10" s="25">
        <v>2</v>
      </c>
      <c r="J10" s="25">
        <v>44</v>
      </c>
      <c r="K10" s="136">
        <v>0.40400000000000003</v>
      </c>
      <c r="L10" s="25" t="s">
        <v>1200</v>
      </c>
      <c r="M10" s="32" t="s">
        <v>1325</v>
      </c>
      <c r="N10" s="137" t="s">
        <v>1412</v>
      </c>
      <c r="O10" s="1"/>
      <c r="P10" s="100">
        <v>2016</v>
      </c>
      <c r="Q10" s="107" t="s">
        <v>1054</v>
      </c>
      <c r="R10" s="107" t="s">
        <v>1066</v>
      </c>
      <c r="S10" s="108" t="s">
        <v>131</v>
      </c>
      <c r="T10" s="107">
        <v>31</v>
      </c>
      <c r="U10" s="2"/>
      <c r="V10" s="9" t="s">
        <v>148</v>
      </c>
      <c r="W10" s="15" t="s">
        <v>163</v>
      </c>
      <c r="X10" s="1"/>
      <c r="Y10" s="43" t="s">
        <v>367</v>
      </c>
      <c r="Z10" s="55"/>
      <c r="AA10" s="55"/>
      <c r="AB10" s="1" t="s">
        <v>447</v>
      </c>
      <c r="AC10" s="25"/>
      <c r="AD10" s="25"/>
      <c r="AE10" s="25"/>
      <c r="AF10" s="25"/>
      <c r="AG10" s="25"/>
      <c r="AH10" s="25"/>
      <c r="AI10" s="68"/>
      <c r="AJ10" s="1"/>
      <c r="AK10" s="39" t="s">
        <v>264</v>
      </c>
      <c r="AL10" s="34">
        <f>SUM(AL4:AL9)</f>
        <v>15</v>
      </c>
      <c r="AM10" s="34">
        <f>SUM(AM4:AM9)</f>
        <v>16</v>
      </c>
      <c r="AN10" s="34">
        <f>SUM(AN4:AN9)</f>
        <v>22</v>
      </c>
      <c r="AO10" s="34">
        <f>SUM(AO4:AO9)</f>
        <v>53</v>
      </c>
      <c r="AP10" s="34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89"/>
      <c r="BL10" s="1"/>
      <c r="BM10" s="104" t="s">
        <v>456</v>
      </c>
      <c r="BN10" s="1" t="s">
        <v>305</v>
      </c>
      <c r="BO10" s="1" t="s">
        <v>304</v>
      </c>
      <c r="BQ10" s="1" t="s">
        <v>303</v>
      </c>
      <c r="BR10" s="37" t="s">
        <v>95</v>
      </c>
      <c r="BS10" s="1"/>
      <c r="BT10" s="9" t="s">
        <v>77</v>
      </c>
      <c r="BU10" s="25">
        <v>4</v>
      </c>
      <c r="BW10" s="1" t="s">
        <v>44</v>
      </c>
      <c r="BX10" s="68">
        <v>1</v>
      </c>
      <c r="BY10" s="1"/>
    </row>
    <row r="11" spans="1:77" x14ac:dyDescent="0.25">
      <c r="A11" s="1" t="s">
        <v>2</v>
      </c>
      <c r="B11" s="1" t="s">
        <v>170</v>
      </c>
      <c r="C11" s="9" t="s">
        <v>1388</v>
      </c>
      <c r="D11" s="135">
        <v>38727</v>
      </c>
      <c r="E11" s="10" t="s">
        <v>18</v>
      </c>
      <c r="F11" s="25"/>
      <c r="G11" s="25"/>
      <c r="H11" s="25"/>
      <c r="I11" s="25"/>
      <c r="J11" s="25"/>
      <c r="K11" s="136"/>
      <c r="L11" s="25" t="s">
        <v>1200</v>
      </c>
      <c r="M11" s="32" t="s">
        <v>1153</v>
      </c>
      <c r="N11" s="137"/>
      <c r="O11" s="1"/>
      <c r="P11" s="100">
        <v>2015</v>
      </c>
      <c r="Q11" s="107" t="s">
        <v>1054</v>
      </c>
      <c r="R11" s="107" t="s">
        <v>1063</v>
      </c>
      <c r="S11" s="108" t="s">
        <v>131</v>
      </c>
      <c r="T11" s="107">
        <v>34</v>
      </c>
      <c r="U11" s="1"/>
      <c r="V11" s="9" t="s">
        <v>129</v>
      </c>
      <c r="W11" s="15" t="s">
        <v>130</v>
      </c>
      <c r="X11" s="1"/>
      <c r="Y11" s="41" t="s">
        <v>369</v>
      </c>
      <c r="Z11" s="56"/>
      <c r="AA11" s="56"/>
      <c r="AB11" s="19" t="s">
        <v>417</v>
      </c>
      <c r="AC11" s="53"/>
      <c r="AD11" s="53"/>
      <c r="AE11" s="53"/>
      <c r="AF11" s="53"/>
      <c r="AG11" s="53"/>
      <c r="AH11" s="53"/>
      <c r="AI11" s="76"/>
      <c r="AJ11" s="1"/>
      <c r="BL11" s="1"/>
      <c r="BM11" s="104" t="s">
        <v>451</v>
      </c>
      <c r="BN11" s="1" t="s">
        <v>302</v>
      </c>
      <c r="BR11" s="37" t="s">
        <v>95</v>
      </c>
      <c r="BS11" s="1"/>
      <c r="BT11" s="9" t="s">
        <v>1902</v>
      </c>
      <c r="BU11" s="25">
        <v>4</v>
      </c>
      <c r="BW11" s="1" t="s">
        <v>1891</v>
      </c>
      <c r="BX11" s="68">
        <v>1</v>
      </c>
      <c r="BY11" s="1"/>
    </row>
    <row r="12" spans="1:77" x14ac:dyDescent="0.25">
      <c r="A12" s="1" t="s">
        <v>3</v>
      </c>
      <c r="B12" s="1" t="s">
        <v>582</v>
      </c>
      <c r="C12" s="9" t="s">
        <v>661</v>
      </c>
      <c r="D12" s="27">
        <v>36875.916666666664</v>
      </c>
      <c r="E12" s="4" t="s">
        <v>662</v>
      </c>
      <c r="F12" s="25">
        <v>68</v>
      </c>
      <c r="G12" s="25">
        <v>3</v>
      </c>
      <c r="H12" s="25">
        <v>20</v>
      </c>
      <c r="I12" s="25">
        <v>49</v>
      </c>
      <c r="J12" s="25">
        <v>154</v>
      </c>
      <c r="K12" s="136">
        <v>0.495</v>
      </c>
      <c r="L12" s="25" t="s">
        <v>1200</v>
      </c>
      <c r="M12" s="32" t="s">
        <v>1349</v>
      </c>
      <c r="N12" s="137" t="s">
        <v>1413</v>
      </c>
      <c r="O12" s="1"/>
      <c r="P12" s="100">
        <v>2014</v>
      </c>
      <c r="Q12" s="107" t="s">
        <v>1054</v>
      </c>
      <c r="R12" s="107" t="s">
        <v>1066</v>
      </c>
      <c r="S12" s="108" t="s">
        <v>131</v>
      </c>
      <c r="T12" s="107">
        <v>19</v>
      </c>
      <c r="U12" s="141"/>
      <c r="V12" s="9" t="s">
        <v>125</v>
      </c>
      <c r="W12" s="15" t="s">
        <v>162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3" t="s">
        <v>1749</v>
      </c>
      <c r="AQ12" s="3" t="s">
        <v>1737</v>
      </c>
      <c r="AW12" s="3" t="s">
        <v>1767</v>
      </c>
      <c r="BL12" s="1"/>
      <c r="BM12" s="104" t="s">
        <v>455</v>
      </c>
      <c r="BN12" s="1" t="s">
        <v>294</v>
      </c>
      <c r="BO12" s="1" t="s">
        <v>285</v>
      </c>
      <c r="BP12" s="1" t="s">
        <v>301</v>
      </c>
      <c r="BR12" s="37" t="s">
        <v>98</v>
      </c>
      <c r="BS12" s="1"/>
      <c r="BT12" s="9" t="s">
        <v>1649</v>
      </c>
      <c r="BU12" s="25">
        <v>4</v>
      </c>
      <c r="BW12" s="1" t="s">
        <v>1610</v>
      </c>
      <c r="BX12" s="68">
        <v>1</v>
      </c>
      <c r="BY12" s="1"/>
    </row>
    <row r="13" spans="1:77" x14ac:dyDescent="0.25">
      <c r="C13" s="9" t="s">
        <v>663</v>
      </c>
      <c r="D13" s="27">
        <v>37995</v>
      </c>
      <c r="E13" s="4" t="s">
        <v>37</v>
      </c>
      <c r="F13" s="25">
        <v>75</v>
      </c>
      <c r="G13" s="25">
        <v>10</v>
      </c>
      <c r="H13" s="25">
        <v>62</v>
      </c>
      <c r="I13" s="25">
        <v>85</v>
      </c>
      <c r="J13" s="25">
        <v>341</v>
      </c>
      <c r="K13" s="136">
        <v>0.68200000000000005</v>
      </c>
      <c r="L13" s="25" t="s">
        <v>1351</v>
      </c>
      <c r="M13" s="32" t="s">
        <v>1325</v>
      </c>
      <c r="N13" s="137" t="s">
        <v>1414</v>
      </c>
      <c r="O13" s="1"/>
      <c r="P13" s="100"/>
      <c r="Q13" s="107"/>
      <c r="R13" s="107"/>
      <c r="S13" s="108" t="s">
        <v>96</v>
      </c>
      <c r="T13" s="107">
        <v>14</v>
      </c>
      <c r="U13" s="141"/>
      <c r="V13" s="9" t="s">
        <v>127</v>
      </c>
      <c r="W13" s="15" t="s">
        <v>126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 t="s">
        <v>1760</v>
      </c>
      <c r="AQ13" s="1" t="s">
        <v>62</v>
      </c>
      <c r="AW13" s="1" t="s">
        <v>520</v>
      </c>
      <c r="BL13" s="1"/>
      <c r="BM13" s="104" t="s">
        <v>428</v>
      </c>
      <c r="BN13" s="1" t="s">
        <v>300</v>
      </c>
      <c r="BO13" s="1" t="s">
        <v>299</v>
      </c>
      <c r="BQ13" s="1" t="s">
        <v>277</v>
      </c>
      <c r="BR13" s="37" t="s">
        <v>98</v>
      </c>
      <c r="BS13" s="1"/>
      <c r="BT13" s="9" t="s">
        <v>1876</v>
      </c>
      <c r="BU13" s="25">
        <v>3</v>
      </c>
      <c r="BW13" s="1" t="s">
        <v>1731</v>
      </c>
      <c r="BX13" s="68">
        <v>1</v>
      </c>
      <c r="BY13" s="1"/>
    </row>
    <row r="14" spans="1:77" x14ac:dyDescent="0.25">
      <c r="C14" s="9" t="s">
        <v>605</v>
      </c>
      <c r="D14" s="27">
        <v>37836</v>
      </c>
      <c r="E14" s="4" t="s">
        <v>572</v>
      </c>
      <c r="F14" s="25">
        <v>89</v>
      </c>
      <c r="G14" s="25">
        <v>9</v>
      </c>
      <c r="H14" s="25">
        <v>7</v>
      </c>
      <c r="I14" s="25">
        <v>114</v>
      </c>
      <c r="J14" s="25">
        <v>491</v>
      </c>
      <c r="K14" s="136">
        <v>0.754</v>
      </c>
      <c r="L14" s="25" t="s">
        <v>1291</v>
      </c>
      <c r="M14" s="32" t="s">
        <v>1153</v>
      </c>
      <c r="N14" s="137" t="s">
        <v>1415</v>
      </c>
      <c r="O14" s="1"/>
      <c r="P14" s="100">
        <v>2013</v>
      </c>
      <c r="Q14" s="107" t="s">
        <v>1054</v>
      </c>
      <c r="R14" s="107" t="s">
        <v>945</v>
      </c>
      <c r="S14" s="108" t="s">
        <v>148</v>
      </c>
      <c r="T14" s="107">
        <v>34</v>
      </c>
      <c r="U14" s="141"/>
      <c r="V14" s="9" t="s">
        <v>128</v>
      </c>
      <c r="W14" s="15" t="s">
        <v>134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 t="s">
        <v>1697</v>
      </c>
      <c r="AQ14" s="1" t="s">
        <v>77</v>
      </c>
      <c r="AW14" s="1" t="s">
        <v>661</v>
      </c>
      <c r="BL14" s="1"/>
      <c r="BM14" s="104" t="s">
        <v>446</v>
      </c>
      <c r="BN14" s="1" t="s">
        <v>300</v>
      </c>
      <c r="BO14" s="1" t="s">
        <v>298</v>
      </c>
      <c r="BP14" s="1" t="s">
        <v>297</v>
      </c>
      <c r="BR14" s="37" t="s">
        <v>98</v>
      </c>
      <c r="BS14" s="1"/>
      <c r="BT14" s="9" t="s">
        <v>1880</v>
      </c>
      <c r="BU14" s="25">
        <v>3</v>
      </c>
      <c r="BW14" s="1" t="s">
        <v>1902</v>
      </c>
      <c r="BX14" s="68">
        <v>1</v>
      </c>
      <c r="BY14" s="1"/>
    </row>
    <row r="15" spans="1:77" x14ac:dyDescent="0.25">
      <c r="B15" s="3" t="s">
        <v>830</v>
      </c>
      <c r="C15" s="9" t="s">
        <v>522</v>
      </c>
      <c r="D15" s="27">
        <v>36429</v>
      </c>
      <c r="E15" s="1" t="s">
        <v>18</v>
      </c>
      <c r="F15" s="25">
        <v>167</v>
      </c>
      <c r="G15" s="25">
        <v>4</v>
      </c>
      <c r="H15" s="25">
        <v>289</v>
      </c>
      <c r="I15" s="25">
        <v>16</v>
      </c>
      <c r="J15" s="25">
        <v>457</v>
      </c>
      <c r="K15" s="136">
        <v>0.46100000000000002</v>
      </c>
      <c r="L15" s="25" t="s">
        <v>1204</v>
      </c>
      <c r="M15" s="32" t="s">
        <v>1383</v>
      </c>
      <c r="N15" s="137" t="s">
        <v>1416</v>
      </c>
      <c r="O15" s="1"/>
      <c r="P15" s="100">
        <v>2012</v>
      </c>
      <c r="Q15" s="107" t="s">
        <v>1054</v>
      </c>
      <c r="R15" s="107" t="s">
        <v>1066</v>
      </c>
      <c r="S15" s="108" t="s">
        <v>129</v>
      </c>
      <c r="T15" s="107">
        <v>32</v>
      </c>
      <c r="U15" s="141"/>
      <c r="V15" s="9" t="s">
        <v>96</v>
      </c>
      <c r="W15" s="15" t="s">
        <v>1534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 t="s">
        <v>1751</v>
      </c>
      <c r="AQ15" s="1" t="s">
        <v>1259</v>
      </c>
      <c r="AW15" s="1" t="s">
        <v>62</v>
      </c>
      <c r="BL15" s="1"/>
      <c r="BM15" s="104" t="s">
        <v>450</v>
      </c>
      <c r="BN15" s="1" t="s">
        <v>294</v>
      </c>
      <c r="BO15" s="1" t="s">
        <v>296</v>
      </c>
      <c r="BP15" s="1" t="s">
        <v>295</v>
      </c>
      <c r="BR15" s="37" t="s">
        <v>101</v>
      </c>
      <c r="BS15" s="1"/>
      <c r="BT15" s="9" t="s">
        <v>1869</v>
      </c>
      <c r="BU15" s="25">
        <v>3</v>
      </c>
      <c r="BX15" s="68"/>
      <c r="BY15" s="1"/>
    </row>
    <row r="16" spans="1:77" x14ac:dyDescent="0.25">
      <c r="B16" s="1" t="s">
        <v>1026</v>
      </c>
      <c r="C16" s="9" t="s">
        <v>166</v>
      </c>
      <c r="D16" s="27">
        <v>35930</v>
      </c>
      <c r="E16" s="4" t="s">
        <v>18</v>
      </c>
      <c r="F16" s="25">
        <v>173</v>
      </c>
      <c r="G16" s="25">
        <v>1</v>
      </c>
      <c r="H16" s="25">
        <v>59</v>
      </c>
      <c r="I16" s="25">
        <v>21</v>
      </c>
      <c r="J16" s="25">
        <v>341</v>
      </c>
      <c r="K16" s="136">
        <v>0.50700000000000001</v>
      </c>
      <c r="L16" s="25" t="s">
        <v>1411</v>
      </c>
      <c r="M16" s="32" t="s">
        <v>1418</v>
      </c>
      <c r="N16" s="137" t="s">
        <v>1417</v>
      </c>
      <c r="O16" s="1"/>
      <c r="P16" s="100">
        <v>2011</v>
      </c>
      <c r="Q16" s="107" t="s">
        <v>1054</v>
      </c>
      <c r="R16" s="107" t="s">
        <v>1066</v>
      </c>
      <c r="S16" s="108" t="s">
        <v>98</v>
      </c>
      <c r="T16" s="107">
        <v>33</v>
      </c>
      <c r="U16" s="141"/>
      <c r="V16" s="9" t="s">
        <v>132</v>
      </c>
      <c r="W16" s="15" t="s">
        <v>1535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 t="s">
        <v>1756</v>
      </c>
      <c r="AQ16" s="1" t="s">
        <v>44</v>
      </c>
      <c r="AW16" s="1" t="s">
        <v>77</v>
      </c>
      <c r="BL16" s="1"/>
      <c r="BM16" s="104" t="s">
        <v>409</v>
      </c>
      <c r="BN16" s="1" t="s">
        <v>294</v>
      </c>
      <c r="BO16" s="1" t="s">
        <v>293</v>
      </c>
      <c r="BQ16" s="1" t="s">
        <v>274</v>
      </c>
      <c r="BR16" s="37" t="s">
        <v>101</v>
      </c>
      <c r="BS16" s="1"/>
      <c r="BT16" s="9" t="s">
        <v>1722</v>
      </c>
      <c r="BU16" s="25">
        <v>2</v>
      </c>
      <c r="BX16" s="68"/>
      <c r="BY16" s="1"/>
    </row>
    <row r="17" spans="2:77" x14ac:dyDescent="0.25">
      <c r="B17" s="1" t="s">
        <v>954</v>
      </c>
      <c r="C17" s="20"/>
      <c r="D17" s="164"/>
      <c r="E17" s="165"/>
      <c r="F17" s="57"/>
      <c r="G17" s="57"/>
      <c r="H17" s="57"/>
      <c r="I17" s="57"/>
      <c r="J17" s="57"/>
      <c r="K17" s="166"/>
      <c r="L17" s="57"/>
      <c r="M17" s="57"/>
      <c r="N17" s="57"/>
      <c r="O17" s="1"/>
      <c r="P17" s="100">
        <v>2010</v>
      </c>
      <c r="Q17" s="107" t="s">
        <v>1054</v>
      </c>
      <c r="R17" s="107" t="s">
        <v>945</v>
      </c>
      <c r="S17" s="108" t="s">
        <v>124</v>
      </c>
      <c r="T17" s="107">
        <v>33</v>
      </c>
      <c r="U17" s="141"/>
      <c r="V17" s="9" t="s">
        <v>133</v>
      </c>
      <c r="W17" s="15" t="s">
        <v>1536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 t="s">
        <v>1757</v>
      </c>
      <c r="AQ17" s="1" t="s">
        <v>663</v>
      </c>
      <c r="AW17" s="1" t="s">
        <v>887</v>
      </c>
      <c r="BL17" s="1"/>
      <c r="BM17" s="104" t="s">
        <v>454</v>
      </c>
      <c r="BN17" s="1" t="s">
        <v>290</v>
      </c>
      <c r="BO17" s="1" t="s">
        <v>277</v>
      </c>
      <c r="BP17" s="1" t="s">
        <v>292</v>
      </c>
      <c r="BR17" s="37" t="s">
        <v>124</v>
      </c>
      <c r="BS17" s="1"/>
      <c r="BT17" s="9" t="s">
        <v>1697</v>
      </c>
      <c r="BU17" s="25">
        <v>2</v>
      </c>
      <c r="BX17" s="68"/>
      <c r="BY17" s="1"/>
    </row>
    <row r="18" spans="2:77" x14ac:dyDescent="0.25">
      <c r="B18" s="1" t="s">
        <v>956</v>
      </c>
      <c r="C18" s="12" t="s">
        <v>59</v>
      </c>
      <c r="D18" s="60" t="s">
        <v>1167</v>
      </c>
      <c r="E18" s="13"/>
      <c r="F18" s="24" t="s">
        <v>52</v>
      </c>
      <c r="G18" s="24" t="s">
        <v>53</v>
      </c>
      <c r="H18" s="24" t="s">
        <v>54</v>
      </c>
      <c r="I18" s="24" t="s">
        <v>55</v>
      </c>
      <c r="J18" s="24" t="s">
        <v>56</v>
      </c>
      <c r="K18" s="24" t="s">
        <v>57</v>
      </c>
      <c r="L18" s="24" t="s">
        <v>1168</v>
      </c>
      <c r="M18" s="146" t="s">
        <v>1169</v>
      </c>
      <c r="N18" s="99"/>
      <c r="O18" s="1"/>
      <c r="P18" s="100">
        <v>2009</v>
      </c>
      <c r="Q18" s="107" t="s">
        <v>1054</v>
      </c>
      <c r="R18" s="107" t="s">
        <v>1066</v>
      </c>
      <c r="S18" s="108" t="s">
        <v>124</v>
      </c>
      <c r="T18" s="107">
        <v>33</v>
      </c>
      <c r="U18" s="141"/>
      <c r="V18" s="9" t="s">
        <v>135</v>
      </c>
      <c r="W18" s="15" t="s">
        <v>1536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 t="s">
        <v>1750</v>
      </c>
      <c r="AQ18" s="1" t="s">
        <v>661</v>
      </c>
      <c r="AW18" s="1" t="s">
        <v>165</v>
      </c>
      <c r="BL18" s="1"/>
      <c r="BM18" s="104" t="s">
        <v>407</v>
      </c>
      <c r="BN18" s="1" t="s">
        <v>291</v>
      </c>
      <c r="BO18" s="1" t="s">
        <v>290</v>
      </c>
      <c r="BQ18" s="1" t="s">
        <v>274</v>
      </c>
      <c r="BR18" s="37" t="s">
        <v>124</v>
      </c>
      <c r="BS18" s="1"/>
      <c r="BT18" s="9" t="s">
        <v>1899</v>
      </c>
      <c r="BU18" s="25">
        <v>2</v>
      </c>
      <c r="BX18" s="68"/>
      <c r="BY18" s="1"/>
    </row>
    <row r="19" spans="2:77" x14ac:dyDescent="0.25">
      <c r="B19" s="1" t="s">
        <v>957</v>
      </c>
      <c r="C19" s="9" t="s">
        <v>77</v>
      </c>
      <c r="D19" s="4" t="s">
        <v>30</v>
      </c>
      <c r="F19" s="25">
        <v>73</v>
      </c>
      <c r="G19" s="25">
        <v>5</v>
      </c>
      <c r="H19" s="25">
        <v>79</v>
      </c>
      <c r="I19" s="25">
        <v>34</v>
      </c>
      <c r="J19" s="25">
        <v>296</v>
      </c>
      <c r="K19" s="136">
        <v>0.6</v>
      </c>
      <c r="L19" s="95">
        <v>1040</v>
      </c>
      <c r="M19" s="147" t="s">
        <v>42</v>
      </c>
      <c r="N19" s="137"/>
      <c r="O19" s="1"/>
      <c r="P19" s="100">
        <v>2008</v>
      </c>
      <c r="Q19" s="107" t="s">
        <v>1054</v>
      </c>
      <c r="R19" s="107" t="s">
        <v>945</v>
      </c>
      <c r="S19" s="108" t="s">
        <v>101</v>
      </c>
      <c r="T19" s="107">
        <v>24</v>
      </c>
      <c r="U19" s="141"/>
      <c r="V19" s="16" t="s">
        <v>901</v>
      </c>
      <c r="W19" s="22" t="s">
        <v>1537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 t="s">
        <v>1761</v>
      </c>
      <c r="AQ19" s="1" t="s">
        <v>1721</v>
      </c>
      <c r="AW19" s="1" t="s">
        <v>44</v>
      </c>
      <c r="BL19" s="1"/>
      <c r="BM19" s="104" t="s">
        <v>406</v>
      </c>
      <c r="BN19" s="1" t="s">
        <v>289</v>
      </c>
      <c r="BO19" s="1" t="s">
        <v>288</v>
      </c>
      <c r="BP19" s="1" t="s">
        <v>287</v>
      </c>
      <c r="BR19" s="37" t="s">
        <v>98</v>
      </c>
      <c r="BS19" s="1"/>
      <c r="BT19" s="9" t="s">
        <v>1756</v>
      </c>
      <c r="BU19" s="25">
        <v>2</v>
      </c>
      <c r="BX19" s="68"/>
      <c r="BY19" s="1"/>
    </row>
    <row r="20" spans="2:77" x14ac:dyDescent="0.25">
      <c r="B20" s="1" t="s">
        <v>959</v>
      </c>
      <c r="C20" s="9" t="s">
        <v>192</v>
      </c>
      <c r="D20" s="4" t="s">
        <v>26</v>
      </c>
      <c r="F20" s="25">
        <v>73</v>
      </c>
      <c r="G20" s="25">
        <v>1</v>
      </c>
      <c r="H20" s="25">
        <v>15</v>
      </c>
      <c r="I20" s="25">
        <v>59</v>
      </c>
      <c r="J20" s="25">
        <v>288</v>
      </c>
      <c r="K20" s="136">
        <v>0.54700000000000004</v>
      </c>
      <c r="L20" s="95">
        <v>620.29999999999995</v>
      </c>
      <c r="M20" s="147" t="s">
        <v>42</v>
      </c>
      <c r="N20" s="137"/>
      <c r="O20" s="1"/>
      <c r="P20" s="100"/>
      <c r="Q20" s="107"/>
      <c r="R20" s="107"/>
      <c r="S20" s="108" t="s">
        <v>98</v>
      </c>
      <c r="T20" s="107">
        <v>11</v>
      </c>
      <c r="U20" s="14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 t="s">
        <v>1752</v>
      </c>
      <c r="AQ20" s="1" t="s">
        <v>891</v>
      </c>
      <c r="AW20" s="1" t="s">
        <v>811</v>
      </c>
      <c r="BL20" s="1"/>
      <c r="BM20" s="104" t="s">
        <v>449</v>
      </c>
      <c r="BN20" s="1" t="s">
        <v>286</v>
      </c>
      <c r="BO20" s="1" t="s">
        <v>285</v>
      </c>
      <c r="BP20" s="1" t="s">
        <v>284</v>
      </c>
      <c r="BR20" s="37" t="s">
        <v>129</v>
      </c>
      <c r="BS20" s="1"/>
      <c r="BT20" s="9" t="s">
        <v>1757</v>
      </c>
      <c r="BU20" s="25">
        <v>2</v>
      </c>
      <c r="BX20" s="68"/>
      <c r="BY20" s="1"/>
    </row>
    <row r="21" spans="2:77" x14ac:dyDescent="0.25">
      <c r="C21" s="9" t="s">
        <v>200</v>
      </c>
      <c r="D21" s="4" t="s">
        <v>30</v>
      </c>
      <c r="F21" s="25">
        <v>46</v>
      </c>
      <c r="G21" s="25">
        <v>1</v>
      </c>
      <c r="H21" s="25">
        <v>16</v>
      </c>
      <c r="I21" s="25">
        <v>35</v>
      </c>
      <c r="J21" s="25">
        <v>177</v>
      </c>
      <c r="K21" s="136">
        <v>0.53500000000000003</v>
      </c>
      <c r="L21" s="95">
        <v>516.70000000000005</v>
      </c>
      <c r="M21" s="147" t="s">
        <v>41</v>
      </c>
      <c r="N21" s="137"/>
      <c r="O21" s="1"/>
      <c r="P21" s="100">
        <v>2007</v>
      </c>
      <c r="Q21" s="107" t="s">
        <v>1054</v>
      </c>
      <c r="R21" s="107" t="s">
        <v>1063</v>
      </c>
      <c r="S21" s="108" t="s">
        <v>101</v>
      </c>
      <c r="T21" s="107">
        <v>32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 t="s">
        <v>1758</v>
      </c>
      <c r="AQ21" s="1" t="s">
        <v>1764</v>
      </c>
      <c r="AW21" s="1" t="s">
        <v>192</v>
      </c>
      <c r="BL21" s="1"/>
      <c r="BM21" s="104" t="s">
        <v>448</v>
      </c>
      <c r="BN21" s="1" t="s">
        <v>283</v>
      </c>
      <c r="BO21" s="1" t="s">
        <v>282</v>
      </c>
      <c r="BQ21" s="1" t="s">
        <v>280</v>
      </c>
      <c r="BR21" s="37" t="s">
        <v>148</v>
      </c>
      <c r="BS21" s="1"/>
      <c r="BT21" s="9" t="s">
        <v>1887</v>
      </c>
      <c r="BU21" s="25">
        <v>2</v>
      </c>
      <c r="BV21" s="1"/>
      <c r="BX21" s="68"/>
      <c r="BY21" s="1"/>
    </row>
    <row r="22" spans="2:77" x14ac:dyDescent="0.25">
      <c r="B22" s="3" t="s">
        <v>832</v>
      </c>
      <c r="C22" s="9" t="s">
        <v>522</v>
      </c>
      <c r="D22" s="4" t="s">
        <v>471</v>
      </c>
      <c r="F22" s="25">
        <v>54</v>
      </c>
      <c r="G22" s="25">
        <v>1</v>
      </c>
      <c r="H22" s="25">
        <v>69</v>
      </c>
      <c r="I22" s="25">
        <v>2</v>
      </c>
      <c r="J22" s="25">
        <v>120</v>
      </c>
      <c r="K22" s="136">
        <v>0.42899999999999999</v>
      </c>
      <c r="L22" s="95">
        <v>474.3</v>
      </c>
      <c r="M22" s="147" t="s">
        <v>471</v>
      </c>
      <c r="N22" s="137"/>
      <c r="O22" s="1"/>
      <c r="P22" s="100">
        <v>2006</v>
      </c>
      <c r="Q22" s="107" t="s">
        <v>1054</v>
      </c>
      <c r="R22" s="107" t="s">
        <v>1066</v>
      </c>
      <c r="S22" s="108" t="s">
        <v>98</v>
      </c>
      <c r="T22" s="107">
        <v>31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 t="s">
        <v>1754</v>
      </c>
      <c r="AQ22" s="1" t="s">
        <v>166</v>
      </c>
      <c r="AW22" s="1" t="s">
        <v>789</v>
      </c>
      <c r="BL22" s="1"/>
      <c r="BM22" s="104" t="s">
        <v>385</v>
      </c>
      <c r="BN22" s="1" t="s">
        <v>281</v>
      </c>
      <c r="BO22" s="1" t="s">
        <v>280</v>
      </c>
      <c r="BP22" s="1" t="s">
        <v>279</v>
      </c>
      <c r="BR22" s="37" t="s">
        <v>131</v>
      </c>
      <c r="BS22" s="1"/>
      <c r="BT22" s="9" t="s">
        <v>1610</v>
      </c>
      <c r="BU22" s="25">
        <v>2</v>
      </c>
      <c r="BV22" s="1"/>
      <c r="BX22" s="68"/>
      <c r="BY22" s="1"/>
    </row>
    <row r="23" spans="2:77" x14ac:dyDescent="0.25">
      <c r="B23" s="1" t="s">
        <v>1029</v>
      </c>
      <c r="C23" s="9" t="s">
        <v>166</v>
      </c>
      <c r="D23" s="4" t="s">
        <v>42</v>
      </c>
      <c r="F23" s="25">
        <v>64</v>
      </c>
      <c r="G23" s="25">
        <v>0</v>
      </c>
      <c r="H23" s="25">
        <v>9</v>
      </c>
      <c r="I23" s="25">
        <v>4</v>
      </c>
      <c r="J23" s="25">
        <v>95</v>
      </c>
      <c r="K23" s="136">
        <v>0.53100000000000003</v>
      </c>
      <c r="L23" s="95">
        <v>417.3</v>
      </c>
      <c r="M23" s="147" t="s">
        <v>42</v>
      </c>
      <c r="N23" s="137"/>
      <c r="O23" s="1"/>
      <c r="P23" s="100">
        <v>2005</v>
      </c>
      <c r="Q23" s="107" t="s">
        <v>1054</v>
      </c>
      <c r="R23" s="107" t="s">
        <v>945</v>
      </c>
      <c r="S23" s="108" t="s">
        <v>98</v>
      </c>
      <c r="T23" s="107">
        <v>34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 t="s">
        <v>1763</v>
      </c>
      <c r="AQ23" s="1" t="s">
        <v>165</v>
      </c>
      <c r="AW23" s="1" t="s">
        <v>166</v>
      </c>
      <c r="BL23" s="1"/>
      <c r="BM23" s="104" t="s">
        <v>384</v>
      </c>
      <c r="BN23" s="1" t="s">
        <v>278</v>
      </c>
      <c r="BO23" s="1" t="s">
        <v>277</v>
      </c>
      <c r="BP23" s="1" t="s">
        <v>276</v>
      </c>
      <c r="BR23" s="37" t="s">
        <v>131</v>
      </c>
      <c r="BS23" s="1"/>
      <c r="BT23" s="9" t="s">
        <v>1882</v>
      </c>
      <c r="BU23" s="25">
        <v>2</v>
      </c>
      <c r="BV23" s="1"/>
      <c r="BX23" s="68"/>
      <c r="BY23" s="1"/>
    </row>
    <row r="24" spans="2:77" x14ac:dyDescent="0.25">
      <c r="B24" s="1" t="s">
        <v>1030</v>
      </c>
      <c r="C24" s="9" t="s">
        <v>605</v>
      </c>
      <c r="D24" s="4" t="s">
        <v>573</v>
      </c>
      <c r="F24" s="25">
        <v>5</v>
      </c>
      <c r="G24" s="25">
        <v>0</v>
      </c>
      <c r="H24" s="25">
        <v>1</v>
      </c>
      <c r="I24" s="25">
        <v>9</v>
      </c>
      <c r="J24" s="25">
        <v>28</v>
      </c>
      <c r="K24" s="136">
        <v>0.71799999999999997</v>
      </c>
      <c r="L24" s="95">
        <v>393</v>
      </c>
      <c r="M24" s="147" t="s">
        <v>611</v>
      </c>
      <c r="N24" s="137"/>
      <c r="O24" s="1"/>
      <c r="P24" s="100">
        <v>2004</v>
      </c>
      <c r="Q24" s="107" t="s">
        <v>1054</v>
      </c>
      <c r="R24" s="107" t="s">
        <v>1066</v>
      </c>
      <c r="S24" s="108" t="s">
        <v>98</v>
      </c>
      <c r="T24" s="107">
        <v>34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 t="s">
        <v>1762</v>
      </c>
      <c r="AQ24" s="1" t="s">
        <v>576</v>
      </c>
      <c r="AW24" s="1" t="s">
        <v>770</v>
      </c>
      <c r="BL24" s="1"/>
      <c r="BM24" s="104" t="s">
        <v>383</v>
      </c>
      <c r="BN24" s="1" t="s">
        <v>275</v>
      </c>
      <c r="BO24" s="1" t="s">
        <v>274</v>
      </c>
      <c r="BP24" s="1" t="s">
        <v>273</v>
      </c>
      <c r="BR24" s="37" t="s">
        <v>131</v>
      </c>
      <c r="BS24" s="1"/>
      <c r="BT24" s="9" t="s">
        <v>166</v>
      </c>
      <c r="BU24" s="25">
        <v>2</v>
      </c>
      <c r="BV24" s="1"/>
      <c r="BX24" s="68"/>
      <c r="BY24" s="1"/>
    </row>
    <row r="25" spans="2:77" x14ac:dyDescent="0.25">
      <c r="C25" s="9" t="s">
        <v>663</v>
      </c>
      <c r="D25" s="4" t="s">
        <v>38</v>
      </c>
      <c r="F25" s="25">
        <v>27</v>
      </c>
      <c r="G25" s="25">
        <v>1</v>
      </c>
      <c r="H25" s="25">
        <v>22</v>
      </c>
      <c r="I25" s="25">
        <v>22</v>
      </c>
      <c r="J25" s="25">
        <v>115</v>
      </c>
      <c r="K25" s="136">
        <v>0.64200000000000002</v>
      </c>
      <c r="L25" s="95">
        <v>371.7</v>
      </c>
      <c r="M25" s="147" t="s">
        <v>42</v>
      </c>
      <c r="N25" s="137"/>
      <c r="O25" s="1"/>
      <c r="P25" s="100">
        <v>2003</v>
      </c>
      <c r="Q25" s="107" t="s">
        <v>1054</v>
      </c>
      <c r="R25" s="107" t="s">
        <v>1057</v>
      </c>
      <c r="S25" s="108" t="s">
        <v>95</v>
      </c>
      <c r="T25" s="107">
        <v>24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 t="s">
        <v>1755</v>
      </c>
      <c r="AQ25" s="1" t="s">
        <v>1765</v>
      </c>
      <c r="AW25" s="1" t="s">
        <v>671</v>
      </c>
      <c r="BL25" s="1"/>
      <c r="BM25" s="104" t="s">
        <v>492</v>
      </c>
      <c r="BN25" s="1" t="s">
        <v>289</v>
      </c>
      <c r="BO25" s="1" t="s">
        <v>493</v>
      </c>
      <c r="BQ25" s="1" t="s">
        <v>485</v>
      </c>
      <c r="BR25" s="37" t="s">
        <v>131</v>
      </c>
      <c r="BS25" s="1"/>
      <c r="BT25" s="9" t="s">
        <v>1895</v>
      </c>
      <c r="BU25" s="25">
        <v>2</v>
      </c>
      <c r="BV25" s="1"/>
      <c r="BX25" s="68"/>
      <c r="BY25" s="1"/>
    </row>
    <row r="26" spans="2:77" x14ac:dyDescent="0.25">
      <c r="B26" s="3" t="s">
        <v>972</v>
      </c>
      <c r="C26" s="9" t="s">
        <v>520</v>
      </c>
      <c r="D26" s="4" t="s">
        <v>20</v>
      </c>
      <c r="F26" s="25">
        <v>19</v>
      </c>
      <c r="G26" s="25">
        <v>0</v>
      </c>
      <c r="H26" s="25">
        <v>3</v>
      </c>
      <c r="I26" s="25">
        <v>6</v>
      </c>
      <c r="J26" s="25">
        <v>39</v>
      </c>
      <c r="K26" s="136">
        <v>0.46400000000000002</v>
      </c>
      <c r="L26" s="95">
        <v>320.7</v>
      </c>
      <c r="M26" s="147" t="s">
        <v>42</v>
      </c>
      <c r="N26" s="137"/>
      <c r="O26" s="1"/>
      <c r="P26" s="100">
        <v>2002</v>
      </c>
      <c r="Q26" s="107" t="s">
        <v>1054</v>
      </c>
      <c r="R26" s="107" t="s">
        <v>1059</v>
      </c>
      <c r="S26" s="108" t="s">
        <v>95</v>
      </c>
      <c r="T26" s="107">
        <v>37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 t="s">
        <v>1759</v>
      </c>
      <c r="AQ26" s="1" t="s">
        <v>790</v>
      </c>
      <c r="AW26" s="1" t="s">
        <v>888</v>
      </c>
      <c r="BL26" s="1"/>
      <c r="BM26" s="104" t="s">
        <v>555</v>
      </c>
      <c r="BN26" s="1" t="s">
        <v>278</v>
      </c>
      <c r="BO26" s="1" t="s">
        <v>485</v>
      </c>
      <c r="BP26" s="1" t="s">
        <v>556</v>
      </c>
      <c r="BR26" s="37" t="s">
        <v>131</v>
      </c>
      <c r="BS26" s="1"/>
      <c r="BT26" s="9" t="s">
        <v>663</v>
      </c>
      <c r="BU26" s="25">
        <v>2</v>
      </c>
      <c r="BV26" s="1"/>
      <c r="BX26" s="68"/>
      <c r="BY26" s="1"/>
    </row>
    <row r="27" spans="2:77" x14ac:dyDescent="0.25">
      <c r="B27" s="1" t="s">
        <v>1031</v>
      </c>
      <c r="C27" s="9" t="s">
        <v>661</v>
      </c>
      <c r="D27" s="4" t="s">
        <v>567</v>
      </c>
      <c r="F27" s="25">
        <v>30</v>
      </c>
      <c r="G27" s="25">
        <v>1</v>
      </c>
      <c r="H27" s="25">
        <v>3</v>
      </c>
      <c r="I27" s="25">
        <v>7</v>
      </c>
      <c r="J27" s="25">
        <v>40</v>
      </c>
      <c r="K27" s="136">
        <v>0.47599999999999998</v>
      </c>
      <c r="L27" s="95">
        <v>188.3</v>
      </c>
      <c r="M27" s="147" t="s">
        <v>42</v>
      </c>
      <c r="N27" s="137"/>
      <c r="O27" s="1"/>
      <c r="P27" s="100">
        <v>2001</v>
      </c>
      <c r="Q27" s="107" t="s">
        <v>1054</v>
      </c>
      <c r="R27" s="107" t="s">
        <v>1066</v>
      </c>
      <c r="S27" s="108" t="s">
        <v>95</v>
      </c>
      <c r="T27" s="107">
        <v>32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 t="s">
        <v>1753</v>
      </c>
      <c r="AQ27" s="1" t="s">
        <v>1766</v>
      </c>
      <c r="AW27" s="1" t="s">
        <v>176</v>
      </c>
      <c r="BL27" s="1"/>
      <c r="BM27" s="104" t="s">
        <v>602</v>
      </c>
      <c r="BN27" s="1" t="s">
        <v>278</v>
      </c>
      <c r="BO27" s="1" t="s">
        <v>275</v>
      </c>
      <c r="BQ27" s="1" t="s">
        <v>277</v>
      </c>
      <c r="BR27" s="37" t="s">
        <v>131</v>
      </c>
      <c r="BS27" s="1"/>
      <c r="BT27" s="66" t="s">
        <v>48</v>
      </c>
      <c r="BU27" s="25">
        <v>1</v>
      </c>
      <c r="BV27" s="1"/>
      <c r="BX27" s="68"/>
      <c r="BY27" s="1"/>
    </row>
    <row r="28" spans="2:77" x14ac:dyDescent="0.25">
      <c r="B28" s="1" t="s">
        <v>1032</v>
      </c>
      <c r="C28" s="9" t="s">
        <v>1389</v>
      </c>
      <c r="D28" s="4" t="s">
        <v>12</v>
      </c>
      <c r="F28" s="25">
        <v>101</v>
      </c>
      <c r="G28" s="25">
        <v>2</v>
      </c>
      <c r="H28" s="25">
        <v>8</v>
      </c>
      <c r="I28" s="25">
        <v>119</v>
      </c>
      <c r="J28" s="25">
        <v>442</v>
      </c>
      <c r="K28" s="136">
        <v>0.61399999999999999</v>
      </c>
      <c r="L28" s="95">
        <v>119</v>
      </c>
      <c r="M28" s="147" t="s">
        <v>42</v>
      </c>
      <c r="N28" s="137"/>
      <c r="O28" s="1"/>
      <c r="P28" s="100">
        <v>2000</v>
      </c>
      <c r="Q28" s="107" t="s">
        <v>1054</v>
      </c>
      <c r="R28" s="107" t="s">
        <v>1057</v>
      </c>
      <c r="S28" s="108" t="s">
        <v>95</v>
      </c>
      <c r="T28" s="107">
        <v>27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Q28" s="1" t="s">
        <v>789</v>
      </c>
      <c r="AW28" s="1" t="s">
        <v>663</v>
      </c>
      <c r="BL28" s="1"/>
      <c r="BM28" s="104" t="s">
        <v>728</v>
      </c>
      <c r="BN28" s="1" t="s">
        <v>729</v>
      </c>
      <c r="BO28" s="1" t="s">
        <v>485</v>
      </c>
      <c r="BP28" s="1" t="s">
        <v>730</v>
      </c>
      <c r="BR28" s="37" t="s">
        <v>131</v>
      </c>
      <c r="BS28" s="1"/>
      <c r="BT28" s="66" t="s">
        <v>1857</v>
      </c>
      <c r="BU28" s="25">
        <v>1</v>
      </c>
      <c r="BV28" s="1"/>
      <c r="BX28" s="68"/>
      <c r="BY28" s="1"/>
    </row>
    <row r="29" spans="2:77" x14ac:dyDescent="0.25">
      <c r="B29" s="1" t="s">
        <v>1033</v>
      </c>
      <c r="C29" s="9" t="s">
        <v>887</v>
      </c>
      <c r="D29" s="4" t="s">
        <v>42</v>
      </c>
      <c r="F29" s="25"/>
      <c r="G29" s="25"/>
      <c r="H29" s="25"/>
      <c r="I29" s="25"/>
      <c r="J29" s="25"/>
      <c r="K29" s="136"/>
      <c r="L29" s="95">
        <v>41.7</v>
      </c>
      <c r="M29" s="147" t="s">
        <v>42</v>
      </c>
      <c r="N29" s="137"/>
      <c r="O29" s="1"/>
      <c r="P29" s="100">
        <v>1999</v>
      </c>
      <c r="Q29" s="107" t="s">
        <v>1054</v>
      </c>
      <c r="R29" s="107" t="s">
        <v>1057</v>
      </c>
      <c r="S29" s="108" t="s">
        <v>125</v>
      </c>
      <c r="T29" s="107">
        <v>25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Q29" s="1" t="s">
        <v>660</v>
      </c>
      <c r="BL29" s="1"/>
      <c r="BM29" s="104" t="s">
        <v>781</v>
      </c>
      <c r="BN29" s="1" t="s">
        <v>278</v>
      </c>
      <c r="BO29" s="1" t="s">
        <v>304</v>
      </c>
      <c r="BQ29" s="1" t="s">
        <v>350</v>
      </c>
      <c r="BR29" s="37" t="s">
        <v>131</v>
      </c>
      <c r="BS29" s="1"/>
      <c r="BT29" s="9" t="s">
        <v>1910</v>
      </c>
      <c r="BU29" s="25">
        <v>1</v>
      </c>
      <c r="BV29" s="1"/>
      <c r="BX29" s="68"/>
      <c r="BY29" s="1"/>
    </row>
    <row r="30" spans="2:77" x14ac:dyDescent="0.25">
      <c r="B30" s="1" t="s">
        <v>1034</v>
      </c>
      <c r="C30" s="9" t="s">
        <v>671</v>
      </c>
      <c r="D30" s="4" t="s">
        <v>42</v>
      </c>
      <c r="F30" s="25">
        <v>1</v>
      </c>
      <c r="G30" s="25">
        <v>0</v>
      </c>
      <c r="H30" s="25">
        <v>0</v>
      </c>
      <c r="I30" s="25">
        <v>0</v>
      </c>
      <c r="J30" s="25">
        <v>0</v>
      </c>
      <c r="K30" s="136">
        <v>0</v>
      </c>
      <c r="L30" s="95">
        <v>27.3</v>
      </c>
      <c r="M30" s="147" t="s">
        <v>42</v>
      </c>
      <c r="N30" s="137"/>
      <c r="O30" s="1"/>
      <c r="P30" s="100">
        <v>1998</v>
      </c>
      <c r="Q30" s="107" t="s">
        <v>1054</v>
      </c>
      <c r="R30" s="107" t="s">
        <v>1065</v>
      </c>
      <c r="S30" s="108" t="s">
        <v>123</v>
      </c>
      <c r="T30" s="107">
        <v>27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Q30" s="1" t="s">
        <v>887</v>
      </c>
      <c r="BL30" s="1"/>
      <c r="BM30" s="104" t="s">
        <v>850</v>
      </c>
      <c r="BN30" s="1" t="s">
        <v>943</v>
      </c>
      <c r="BO30" s="1" t="s">
        <v>274</v>
      </c>
      <c r="BP30" s="1" t="s">
        <v>317</v>
      </c>
      <c r="BR30" s="37" t="s">
        <v>82</v>
      </c>
      <c r="BS30" s="1"/>
      <c r="BT30" s="9" t="s">
        <v>1867</v>
      </c>
      <c r="BU30" s="25">
        <v>1</v>
      </c>
      <c r="BV30" s="1"/>
      <c r="BX30" s="68"/>
      <c r="BY30" s="1"/>
    </row>
    <row r="31" spans="2:77" x14ac:dyDescent="0.25">
      <c r="C31" s="142" t="s">
        <v>888</v>
      </c>
      <c r="D31" s="4" t="s">
        <v>13</v>
      </c>
      <c r="F31" s="25"/>
      <c r="G31" s="25"/>
      <c r="H31" s="25"/>
      <c r="I31" s="25"/>
      <c r="J31" s="25"/>
      <c r="K31" s="136"/>
      <c r="L31" s="95">
        <v>0.3</v>
      </c>
      <c r="M31" s="147" t="s">
        <v>42</v>
      </c>
      <c r="N31" s="137"/>
      <c r="O31" s="1"/>
      <c r="P31" s="100">
        <v>1997</v>
      </c>
      <c r="Q31" s="107" t="s">
        <v>1054</v>
      </c>
      <c r="R31" s="107" t="s">
        <v>1063</v>
      </c>
      <c r="S31" s="108" t="s">
        <v>123</v>
      </c>
      <c r="T31" s="107">
        <v>34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BL31" s="1"/>
      <c r="BM31" s="105" t="s">
        <v>1787</v>
      </c>
      <c r="BN31" s="19" t="s">
        <v>359</v>
      </c>
      <c r="BO31" s="19" t="s">
        <v>364</v>
      </c>
      <c r="BP31" s="19"/>
      <c r="BQ31" s="19" t="s">
        <v>782</v>
      </c>
      <c r="BR31" s="38" t="s">
        <v>82</v>
      </c>
      <c r="BS31" s="1"/>
      <c r="BT31" s="9" t="s">
        <v>1913</v>
      </c>
      <c r="BU31" s="25">
        <v>1</v>
      </c>
      <c r="BV31" s="1"/>
      <c r="BX31" s="68"/>
      <c r="BY31" s="1"/>
    </row>
    <row r="32" spans="2:77" x14ac:dyDescent="0.25">
      <c r="B32" s="3" t="s">
        <v>973</v>
      </c>
      <c r="C32" s="9" t="s">
        <v>1388</v>
      </c>
      <c r="D32" s="4" t="s">
        <v>42</v>
      </c>
      <c r="F32" s="25"/>
      <c r="G32" s="25"/>
      <c r="H32" s="25"/>
      <c r="I32" s="25"/>
      <c r="J32" s="25"/>
      <c r="K32" s="136"/>
      <c r="L32" s="95"/>
      <c r="M32" s="147" t="s">
        <v>42</v>
      </c>
      <c r="N32" s="137"/>
      <c r="O32" s="1"/>
      <c r="P32" s="100">
        <v>1996</v>
      </c>
      <c r="Q32" s="107" t="s">
        <v>1054</v>
      </c>
      <c r="R32" s="107" t="s">
        <v>1058</v>
      </c>
      <c r="S32" s="108" t="s">
        <v>127</v>
      </c>
      <c r="T32" s="107">
        <v>24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BL32" s="1"/>
      <c r="BS32" s="1"/>
      <c r="BT32" s="9" t="s">
        <v>1883</v>
      </c>
      <c r="BU32" s="25">
        <v>1</v>
      </c>
      <c r="BV32" s="1"/>
      <c r="BX32" s="68"/>
      <c r="BY32" s="1"/>
    </row>
    <row r="33" spans="1:78" x14ac:dyDescent="0.25">
      <c r="B33" s="1" t="s">
        <v>1035</v>
      </c>
      <c r="C33" s="20"/>
      <c r="D33" s="29"/>
      <c r="E33" s="20"/>
      <c r="F33" s="57"/>
      <c r="G33" s="57"/>
      <c r="H33" s="57"/>
      <c r="I33" s="57"/>
      <c r="J33" s="57"/>
      <c r="K33" s="57"/>
      <c r="L33" s="57"/>
      <c r="M33" s="57"/>
      <c r="N33" s="57"/>
      <c r="O33" s="1"/>
      <c r="P33" s="100">
        <v>1995</v>
      </c>
      <c r="Q33" s="110" t="s">
        <v>1069</v>
      </c>
      <c r="R33" s="110" t="s">
        <v>1059</v>
      </c>
      <c r="S33" s="111" t="s">
        <v>135</v>
      </c>
      <c r="T33" s="110" t="s">
        <v>1083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BL33" s="1"/>
      <c r="BS33" s="1"/>
      <c r="BT33" s="9" t="s">
        <v>1893</v>
      </c>
      <c r="BU33" s="25">
        <v>1</v>
      </c>
      <c r="BV33" s="1"/>
      <c r="BX33" s="68"/>
      <c r="BY33" s="1"/>
    </row>
    <row r="34" spans="1:78" x14ac:dyDescent="0.25">
      <c r="B34" s="1" t="s">
        <v>1036</v>
      </c>
      <c r="C34" s="12" t="s">
        <v>1171</v>
      </c>
      <c r="D34" s="60" t="s">
        <v>1131</v>
      </c>
      <c r="E34" s="20"/>
      <c r="F34" s="24" t="s">
        <v>52</v>
      </c>
      <c r="G34" s="24" t="s">
        <v>53</v>
      </c>
      <c r="H34" s="24" t="s">
        <v>54</v>
      </c>
      <c r="I34" s="24" t="s">
        <v>55</v>
      </c>
      <c r="J34" s="24" t="s">
        <v>56</v>
      </c>
      <c r="K34" s="24" t="s">
        <v>57</v>
      </c>
      <c r="L34" s="24" t="s">
        <v>1168</v>
      </c>
      <c r="M34" s="60">
        <v>2024</v>
      </c>
      <c r="N34" s="152" t="s">
        <v>1167</v>
      </c>
      <c r="O34" s="1"/>
      <c r="P34" s="100">
        <v>1994</v>
      </c>
      <c r="Q34" s="110" t="s">
        <v>1069</v>
      </c>
      <c r="R34" s="110" t="s">
        <v>945</v>
      </c>
      <c r="S34" s="111" t="s">
        <v>135</v>
      </c>
      <c r="T34" s="110">
        <v>24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BL34" s="1"/>
      <c r="BS34" s="1"/>
      <c r="BT34" s="9" t="s">
        <v>1896</v>
      </c>
      <c r="BU34" s="25">
        <v>1</v>
      </c>
      <c r="BV34" s="1"/>
      <c r="BX34" s="68"/>
      <c r="BY34" s="1"/>
    </row>
    <row r="35" spans="1:78" x14ac:dyDescent="0.25">
      <c r="B35" s="1" t="s">
        <v>1037</v>
      </c>
      <c r="C35" s="9" t="s">
        <v>62</v>
      </c>
      <c r="D35" s="27">
        <v>34541</v>
      </c>
      <c r="E35" s="4" t="s">
        <v>37</v>
      </c>
      <c r="F35" s="25">
        <v>202</v>
      </c>
      <c r="G35" s="25">
        <v>5</v>
      </c>
      <c r="H35" s="25">
        <v>25</v>
      </c>
      <c r="I35" s="25">
        <v>283</v>
      </c>
      <c r="J35" s="25">
        <v>919</v>
      </c>
      <c r="K35" s="136">
        <v>0.67300000000000004</v>
      </c>
      <c r="L35" s="95">
        <v>1021.7</v>
      </c>
      <c r="M35" s="4" t="s">
        <v>1941</v>
      </c>
      <c r="N35" s="37" t="s">
        <v>38</v>
      </c>
      <c r="O35" s="1"/>
      <c r="P35" s="100">
        <v>1993</v>
      </c>
      <c r="Q35" s="107" t="s">
        <v>1054</v>
      </c>
      <c r="R35" s="107" t="s">
        <v>1061</v>
      </c>
      <c r="S35" s="108" t="s">
        <v>128</v>
      </c>
      <c r="T35" s="107">
        <v>18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BL35" s="1"/>
      <c r="BS35" s="1"/>
      <c r="BT35" s="9" t="s">
        <v>176</v>
      </c>
      <c r="BU35" s="25">
        <v>1</v>
      </c>
      <c r="BV35" s="1"/>
      <c r="BX35" s="68"/>
      <c r="BY35" s="1"/>
    </row>
    <row r="36" spans="1:78" x14ac:dyDescent="0.25">
      <c r="B36" s="1" t="s">
        <v>1038</v>
      </c>
      <c r="C36" s="9" t="s">
        <v>176</v>
      </c>
      <c r="D36" s="27">
        <v>35974</v>
      </c>
      <c r="E36" s="4" t="s">
        <v>10</v>
      </c>
      <c r="F36" s="25">
        <v>190</v>
      </c>
      <c r="G36" s="25">
        <v>13</v>
      </c>
      <c r="H36" s="25">
        <v>74</v>
      </c>
      <c r="I36" s="25">
        <v>216</v>
      </c>
      <c r="J36" s="25">
        <v>801</v>
      </c>
      <c r="K36" s="136">
        <v>0.624</v>
      </c>
      <c r="L36" s="95">
        <v>744.3</v>
      </c>
      <c r="M36" s="4" t="s">
        <v>167</v>
      </c>
      <c r="N36" s="37" t="s">
        <v>23</v>
      </c>
      <c r="O36" s="1"/>
      <c r="P36" s="100"/>
      <c r="Q36" s="107"/>
      <c r="R36" s="107"/>
      <c r="S36" s="108" t="s">
        <v>132</v>
      </c>
      <c r="T36" s="107">
        <v>6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BL36" s="1"/>
      <c r="BS36" s="1"/>
      <c r="BT36" s="9" t="s">
        <v>1894</v>
      </c>
      <c r="BU36" s="25">
        <v>1</v>
      </c>
      <c r="BV36" s="1"/>
      <c r="BX36" s="68"/>
      <c r="BY36" s="1"/>
    </row>
    <row r="37" spans="1:78" x14ac:dyDescent="0.25">
      <c r="B37" s="1" t="s">
        <v>1039</v>
      </c>
      <c r="C37" s="9" t="s">
        <v>770</v>
      </c>
      <c r="D37" s="27">
        <v>36160</v>
      </c>
      <c r="E37" s="4" t="s">
        <v>793</v>
      </c>
      <c r="F37" s="25">
        <v>141</v>
      </c>
      <c r="G37" s="25">
        <v>5</v>
      </c>
      <c r="H37" s="25">
        <v>256</v>
      </c>
      <c r="I37" s="25">
        <v>36</v>
      </c>
      <c r="J37" s="25">
        <v>496</v>
      </c>
      <c r="K37" s="136">
        <v>0.47099999999999997</v>
      </c>
      <c r="L37" s="95">
        <v>447.3</v>
      </c>
      <c r="M37" s="4" t="s">
        <v>1937</v>
      </c>
      <c r="N37" s="37" t="s">
        <v>523</v>
      </c>
      <c r="O37" s="1"/>
      <c r="P37" s="100">
        <v>1992</v>
      </c>
      <c r="Q37" s="110" t="s">
        <v>1069</v>
      </c>
      <c r="R37" s="110" t="s">
        <v>1059</v>
      </c>
      <c r="S37" s="111" t="s">
        <v>128</v>
      </c>
      <c r="T37" s="110">
        <v>22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BL37" s="1"/>
      <c r="BS37" s="1"/>
      <c r="BT37" s="16" t="s">
        <v>1753</v>
      </c>
      <c r="BU37" s="53">
        <v>1</v>
      </c>
      <c r="BV37" s="19"/>
      <c r="BW37" s="19"/>
      <c r="BX37" s="76"/>
      <c r="BY37" s="1"/>
    </row>
    <row r="38" spans="1:78" x14ac:dyDescent="0.25">
      <c r="C38" s="9" t="s">
        <v>165</v>
      </c>
      <c r="D38" s="27">
        <v>35871</v>
      </c>
      <c r="E38" s="4" t="s">
        <v>18</v>
      </c>
      <c r="F38" s="25">
        <v>138</v>
      </c>
      <c r="G38" s="25">
        <v>5</v>
      </c>
      <c r="H38" s="25">
        <v>34</v>
      </c>
      <c r="I38" s="25">
        <v>63</v>
      </c>
      <c r="J38" s="25">
        <v>321</v>
      </c>
      <c r="K38" s="136">
        <v>0.48599999999999999</v>
      </c>
      <c r="L38" s="95">
        <v>392</v>
      </c>
      <c r="M38" s="4" t="s">
        <v>1937</v>
      </c>
      <c r="N38" s="37" t="s">
        <v>42</v>
      </c>
      <c r="O38" s="1"/>
      <c r="P38" s="100">
        <v>1991</v>
      </c>
      <c r="Q38" s="110" t="s">
        <v>1069</v>
      </c>
      <c r="R38" s="110" t="s">
        <v>1066</v>
      </c>
      <c r="S38" s="111" t="s">
        <v>86</v>
      </c>
      <c r="T38" s="110">
        <v>12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BL38" s="1"/>
      <c r="BS38" s="4"/>
      <c r="BT38" s="4"/>
      <c r="BU38" s="4"/>
      <c r="BV38" s="4"/>
      <c r="BW38" s="4"/>
      <c r="BX38" s="4"/>
      <c r="BY38" s="4"/>
      <c r="BZ38" s="4"/>
    </row>
    <row r="39" spans="1:78" x14ac:dyDescent="0.25">
      <c r="B39" s="3" t="s">
        <v>834</v>
      </c>
      <c r="C39" s="9" t="s">
        <v>811</v>
      </c>
      <c r="D39" s="27">
        <v>35438</v>
      </c>
      <c r="E39" s="4" t="s">
        <v>793</v>
      </c>
      <c r="F39" s="25">
        <v>108</v>
      </c>
      <c r="G39" s="25">
        <v>4</v>
      </c>
      <c r="H39" s="25">
        <v>124</v>
      </c>
      <c r="I39" s="25">
        <v>8</v>
      </c>
      <c r="J39" s="25">
        <v>247</v>
      </c>
      <c r="K39" s="136">
        <v>0.371</v>
      </c>
      <c r="L39" s="95">
        <v>211.7</v>
      </c>
      <c r="M39" s="4" t="s">
        <v>470</v>
      </c>
      <c r="N39" s="37" t="s">
        <v>523</v>
      </c>
      <c r="O39" s="1"/>
      <c r="P39" s="100"/>
      <c r="Q39" s="110"/>
      <c r="R39" s="110"/>
      <c r="S39" s="111"/>
      <c r="T39" s="110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BL39" s="1"/>
      <c r="BS39" s="4"/>
      <c r="BT39" s="4"/>
      <c r="BU39" s="4"/>
      <c r="BV39" s="4"/>
      <c r="BW39" s="4"/>
      <c r="BX39" s="4"/>
      <c r="BY39" s="4"/>
      <c r="BZ39" s="4"/>
    </row>
    <row r="40" spans="1:78" x14ac:dyDescent="0.25">
      <c r="B40" s="1" t="s">
        <v>1040</v>
      </c>
      <c r="C40" s="16" t="s">
        <v>789</v>
      </c>
      <c r="D40" s="143">
        <v>38094</v>
      </c>
      <c r="E40" s="63" t="s">
        <v>794</v>
      </c>
      <c r="F40" s="25">
        <v>45</v>
      </c>
      <c r="G40" s="25">
        <v>1</v>
      </c>
      <c r="H40" s="25">
        <v>2</v>
      </c>
      <c r="I40" s="25">
        <v>36</v>
      </c>
      <c r="J40" s="25">
        <v>112</v>
      </c>
      <c r="K40" s="136">
        <v>0.56599999999999995</v>
      </c>
      <c r="L40" s="95">
        <v>115.3</v>
      </c>
      <c r="M40" s="4" t="s">
        <v>611</v>
      </c>
      <c r="N40" s="37" t="s">
        <v>42</v>
      </c>
      <c r="O40" s="1"/>
      <c r="P40" s="100">
        <v>1990</v>
      </c>
      <c r="Q40" s="110" t="s">
        <v>1069</v>
      </c>
      <c r="R40" s="110" t="s">
        <v>945</v>
      </c>
      <c r="S40" s="111" t="s">
        <v>86</v>
      </c>
      <c r="T40" s="110">
        <v>16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BL40" s="1"/>
      <c r="BS40" s="4"/>
      <c r="BT40" s="4"/>
      <c r="BU40" s="4"/>
      <c r="BV40" s="4"/>
      <c r="BW40" s="4"/>
      <c r="BX40" s="4"/>
      <c r="BY40" s="4"/>
      <c r="BZ40" s="4"/>
    </row>
    <row r="41" spans="1:78" x14ac:dyDescent="0.25">
      <c r="B41" s="1" t="s">
        <v>1032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57"/>
      <c r="O41" s="1"/>
      <c r="P41" s="100"/>
      <c r="Q41" s="110"/>
      <c r="R41" s="110"/>
      <c r="S41" s="111" t="s">
        <v>133</v>
      </c>
      <c r="T41" s="110">
        <v>12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BL41" s="1"/>
      <c r="BS41" s="4"/>
      <c r="BT41" s="4"/>
      <c r="BU41" s="4"/>
      <c r="BV41" s="4"/>
      <c r="BW41" s="4"/>
      <c r="BX41" s="4"/>
      <c r="BY41" s="4"/>
      <c r="BZ41" s="4"/>
    </row>
    <row r="42" spans="1:78" x14ac:dyDescent="0.25">
      <c r="D42" s="1"/>
      <c r="F42" s="1"/>
      <c r="G42" s="1"/>
      <c r="H42" s="1"/>
      <c r="I42" s="1"/>
      <c r="J42" s="1"/>
      <c r="K42" s="1"/>
      <c r="L42" s="1"/>
      <c r="M42" s="1"/>
      <c r="N42" s="25"/>
      <c r="O42" s="1"/>
      <c r="P42" s="100">
        <v>1989</v>
      </c>
      <c r="Q42" s="110" t="s">
        <v>1069</v>
      </c>
      <c r="R42" s="110" t="s">
        <v>945</v>
      </c>
      <c r="S42" s="111" t="s">
        <v>133</v>
      </c>
      <c r="T42" s="110" t="s">
        <v>1077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BL42" s="1"/>
      <c r="BS42" s="4"/>
      <c r="BT42" s="4"/>
      <c r="BU42" s="4"/>
      <c r="BV42" s="4"/>
      <c r="BW42" s="4"/>
      <c r="BX42" s="4"/>
      <c r="BY42" s="4"/>
      <c r="BZ42" s="4"/>
    </row>
    <row r="43" spans="1:78" x14ac:dyDescent="0.25">
      <c r="B43" s="3" t="s">
        <v>974</v>
      </c>
      <c r="C43" s="3"/>
      <c r="D43" s="3"/>
      <c r="E43" s="3"/>
      <c r="F43" s="3"/>
      <c r="G43" s="3"/>
      <c r="I43" s="1"/>
      <c r="J43" s="1"/>
      <c r="K43" s="1"/>
      <c r="L43" s="1"/>
      <c r="M43" s="1"/>
      <c r="N43" s="25"/>
      <c r="O43" s="1"/>
      <c r="P43" s="100">
        <v>1988</v>
      </c>
      <c r="Q43" s="110" t="s">
        <v>1069</v>
      </c>
      <c r="R43" s="110" t="s">
        <v>1063</v>
      </c>
      <c r="S43" s="111" t="s">
        <v>133</v>
      </c>
      <c r="T43" s="110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BL43" s="1"/>
      <c r="BS43" s="1"/>
      <c r="BU43" s="1"/>
      <c r="BV43" s="1"/>
      <c r="BY43" s="1"/>
    </row>
    <row r="44" spans="1:78" x14ac:dyDescent="0.25">
      <c r="B44" s="1" t="s">
        <v>1041</v>
      </c>
      <c r="D44" s="3"/>
      <c r="E44" s="3"/>
      <c r="F44" s="3"/>
      <c r="G44" s="3"/>
      <c r="I44" s="1"/>
      <c r="J44" s="1"/>
      <c r="K44" s="1"/>
      <c r="L44" s="1"/>
      <c r="M44" s="1"/>
      <c r="N44" s="25"/>
      <c r="O44" s="1"/>
      <c r="P44" s="100">
        <v>1987</v>
      </c>
      <c r="Q44" s="110" t="s">
        <v>1069</v>
      </c>
      <c r="R44" s="110" t="s">
        <v>1064</v>
      </c>
      <c r="S44" s="111" t="s">
        <v>1110</v>
      </c>
      <c r="T44" s="110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BL44" s="1"/>
      <c r="BS44" s="1"/>
      <c r="BU44" s="1"/>
      <c r="BV44" s="1"/>
      <c r="BY44" s="1"/>
    </row>
    <row r="45" spans="1:78" x14ac:dyDescent="0.25">
      <c r="A45"/>
      <c r="B45" s="1" t="s">
        <v>1040</v>
      </c>
      <c r="D45" s="1"/>
      <c r="F45" s="1"/>
      <c r="G45" s="1"/>
      <c r="I45" s="1"/>
      <c r="J45" s="1"/>
      <c r="K45" s="1"/>
      <c r="L45" s="1"/>
      <c r="M45" s="1"/>
      <c r="N45" s="25"/>
      <c r="O45" s="1"/>
      <c r="P45" s="100">
        <v>1986</v>
      </c>
      <c r="Q45" s="112" t="s">
        <v>1070</v>
      </c>
      <c r="R45" s="112" t="s">
        <v>1059</v>
      </c>
      <c r="S45" s="113"/>
      <c r="T45" s="112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BL45" s="1"/>
      <c r="BS45" s="1"/>
      <c r="BU45" s="1"/>
      <c r="BV45" s="1"/>
      <c r="BY45" s="1"/>
    </row>
    <row r="46" spans="1:78" x14ac:dyDescent="0.25">
      <c r="A46"/>
      <c r="B46" s="1" t="s">
        <v>1042</v>
      </c>
      <c r="D46" s="1"/>
      <c r="F46" s="1"/>
      <c r="G46" s="1"/>
      <c r="I46" s="1"/>
      <c r="J46" s="1"/>
      <c r="K46" s="1"/>
      <c r="L46" s="1"/>
      <c r="M46" s="1"/>
      <c r="N46" s="25"/>
      <c r="O46" s="1"/>
      <c r="P46" s="100">
        <v>1984</v>
      </c>
      <c r="Q46" s="112" t="s">
        <v>1170</v>
      </c>
      <c r="R46" s="112" t="s">
        <v>945</v>
      </c>
      <c r="S46" s="113" t="s">
        <v>1172</v>
      </c>
      <c r="T46" s="112">
        <v>18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BL46" s="1"/>
      <c r="BS46" s="1"/>
      <c r="BU46" s="1"/>
      <c r="BV46" s="1"/>
      <c r="BY46" s="1"/>
    </row>
    <row r="47" spans="1:78" x14ac:dyDescent="0.25">
      <c r="A47"/>
      <c r="B47" s="1" t="s">
        <v>954</v>
      </c>
      <c r="D47" s="1"/>
      <c r="F47" s="1"/>
      <c r="G47" s="1"/>
      <c r="I47" s="1"/>
      <c r="J47" s="1"/>
      <c r="K47" s="1"/>
      <c r="L47" s="1"/>
      <c r="M47" s="1"/>
      <c r="N47" s="25"/>
      <c r="O47" s="1"/>
      <c r="P47" s="100">
        <v>1983</v>
      </c>
      <c r="Q47" s="112" t="s">
        <v>1170</v>
      </c>
      <c r="R47" s="112" t="s">
        <v>1065</v>
      </c>
      <c r="S47" s="113" t="s">
        <v>1173</v>
      </c>
      <c r="T47" s="112">
        <v>18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BL47" s="1"/>
      <c r="BS47" s="1"/>
      <c r="BU47" s="1"/>
      <c r="BV47" s="1"/>
      <c r="BY47" s="1"/>
    </row>
    <row r="48" spans="1:78" x14ac:dyDescent="0.25">
      <c r="A48"/>
      <c r="B48" s="1" t="s">
        <v>956</v>
      </c>
      <c r="D48" s="1"/>
      <c r="F48" s="1"/>
      <c r="G48" s="1"/>
      <c r="N48" s="25"/>
      <c r="O48" s="1"/>
      <c r="P48" s="100">
        <v>1982</v>
      </c>
      <c r="Q48" s="112" t="s">
        <v>1170</v>
      </c>
      <c r="R48" s="112" t="s">
        <v>1064</v>
      </c>
      <c r="S48" s="113" t="s">
        <v>1173</v>
      </c>
      <c r="T48" s="112">
        <v>18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BL48" s="1"/>
      <c r="BS48" s="1"/>
      <c r="BU48" s="1"/>
      <c r="BV48" s="1"/>
      <c r="BY48" s="1"/>
    </row>
    <row r="49" spans="1:77" x14ac:dyDescent="0.25">
      <c r="A49"/>
      <c r="C49" s="4"/>
      <c r="E49" s="4"/>
      <c r="F49" s="25"/>
      <c r="G49" s="25"/>
      <c r="H49" s="25"/>
      <c r="N49" s="25"/>
      <c r="O49" s="1"/>
      <c r="P49" s="100">
        <v>1981</v>
      </c>
      <c r="Q49" s="112" t="s">
        <v>1170</v>
      </c>
      <c r="R49" s="112" t="s">
        <v>1057</v>
      </c>
      <c r="S49" s="113"/>
      <c r="T49" s="112">
        <v>18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BL49" s="1"/>
      <c r="BS49" s="1"/>
      <c r="BU49" s="1"/>
      <c r="BV49" s="1"/>
      <c r="BY49" s="1"/>
    </row>
    <row r="50" spans="1:77" x14ac:dyDescent="0.25">
      <c r="A50"/>
      <c r="C50" s="4"/>
      <c r="E50" s="4"/>
      <c r="F50" s="25"/>
      <c r="G50" s="25"/>
      <c r="H50" s="25"/>
      <c r="N50" s="25"/>
      <c r="O50" s="1"/>
      <c r="P50" s="100">
        <v>1980</v>
      </c>
      <c r="Q50" s="100" t="s">
        <v>1174</v>
      </c>
      <c r="R50" s="100" t="s">
        <v>1059</v>
      </c>
      <c r="S50" s="114"/>
      <c r="T50" s="100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BL50" s="1"/>
      <c r="BS50" s="1"/>
      <c r="BU50" s="1"/>
      <c r="BV50" s="1"/>
      <c r="BY50" s="1"/>
    </row>
    <row r="51" spans="1:77" x14ac:dyDescent="0.25">
      <c r="A51"/>
      <c r="C51" s="4"/>
      <c r="E51" s="4"/>
      <c r="F51" s="25"/>
      <c r="G51" s="25"/>
      <c r="H51" s="25"/>
      <c r="N51" s="25"/>
      <c r="O51" s="1"/>
      <c r="P51" s="100">
        <v>1979</v>
      </c>
      <c r="Q51" s="100" t="s">
        <v>1174</v>
      </c>
      <c r="R51" s="100" t="s">
        <v>1063</v>
      </c>
      <c r="S51" s="114"/>
      <c r="T51" s="100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BL51" s="1"/>
      <c r="BS51" s="1"/>
      <c r="BU51" s="1"/>
      <c r="BV51" s="1"/>
      <c r="BY51" s="1"/>
    </row>
    <row r="52" spans="1:77" x14ac:dyDescent="0.25">
      <c r="A52"/>
      <c r="C52" s="4"/>
      <c r="E52" s="4"/>
      <c r="F52" s="25"/>
      <c r="G52" s="25"/>
      <c r="H52" s="25"/>
      <c r="N52" s="25"/>
      <c r="O52" s="1"/>
      <c r="P52" s="100">
        <v>1978</v>
      </c>
      <c r="Q52" s="100" t="s">
        <v>1174</v>
      </c>
      <c r="R52" s="100" t="s">
        <v>1064</v>
      </c>
      <c r="S52" s="114"/>
      <c r="T52" s="100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BL52" s="1"/>
      <c r="BS52" s="1"/>
      <c r="BU52" s="1"/>
      <c r="BV52" s="1"/>
      <c r="BY52" s="1"/>
    </row>
    <row r="53" spans="1:77" x14ac:dyDescent="0.25">
      <c r="A53"/>
      <c r="C53" s="4"/>
      <c r="E53" s="4"/>
      <c r="F53" s="25"/>
      <c r="G53" s="25"/>
      <c r="H53" s="25"/>
      <c r="N53" s="25"/>
      <c r="O53" s="1"/>
      <c r="P53" s="100">
        <v>1977</v>
      </c>
      <c r="Q53" s="100" t="s">
        <v>1175</v>
      </c>
      <c r="R53" s="100" t="s">
        <v>1059</v>
      </c>
      <c r="S53" s="114"/>
      <c r="T53" s="100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BL53" s="1"/>
      <c r="BS53" s="1"/>
      <c r="BU53" s="1"/>
      <c r="BV53" s="1"/>
      <c r="BY53" s="1"/>
    </row>
    <row r="54" spans="1:77" x14ac:dyDescent="0.25">
      <c r="A54"/>
      <c r="C54" s="4"/>
      <c r="E54" s="4"/>
      <c r="F54" s="25"/>
      <c r="G54" s="25"/>
      <c r="H54" s="25"/>
      <c r="N54" s="25"/>
      <c r="O54" s="1"/>
      <c r="P54" s="100">
        <v>1976</v>
      </c>
      <c r="Q54" s="100" t="s">
        <v>1174</v>
      </c>
      <c r="R54" s="100" t="s">
        <v>1058</v>
      </c>
      <c r="S54" s="114"/>
      <c r="T54" s="100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BL54" s="1"/>
      <c r="BS54" s="1"/>
      <c r="BU54" s="1"/>
      <c r="BV54" s="1"/>
      <c r="BY54" s="1"/>
    </row>
    <row r="55" spans="1:77" x14ac:dyDescent="0.25">
      <c r="A55" s="2"/>
      <c r="C55" s="4"/>
      <c r="E55" s="4"/>
      <c r="F55" s="25"/>
      <c r="G55" s="25"/>
      <c r="H55" s="25"/>
      <c r="N55" s="25"/>
      <c r="O55" s="1"/>
      <c r="P55" s="100">
        <v>1975</v>
      </c>
      <c r="Q55" s="100" t="s">
        <v>1174</v>
      </c>
      <c r="R55" s="100" t="s">
        <v>1065</v>
      </c>
      <c r="S55" s="114"/>
      <c r="T55" s="100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BL55" s="1"/>
      <c r="BS55" s="1"/>
      <c r="BU55" s="1"/>
      <c r="BV55" s="1"/>
      <c r="BY55" s="1"/>
    </row>
    <row r="56" spans="1:77" x14ac:dyDescent="0.25">
      <c r="A56" s="2"/>
      <c r="C56" s="4"/>
      <c r="E56" s="4"/>
      <c r="F56" s="25"/>
      <c r="G56" s="25"/>
      <c r="H56" s="25"/>
      <c r="N56" s="25"/>
      <c r="O56" s="1"/>
      <c r="P56" s="100">
        <v>1974</v>
      </c>
      <c r="Q56" s="112" t="s">
        <v>1170</v>
      </c>
      <c r="R56" s="112" t="s">
        <v>1062</v>
      </c>
      <c r="S56" s="113"/>
      <c r="T56" s="112">
        <v>18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BL56" s="1"/>
      <c r="BS56" s="1"/>
      <c r="BU56" s="1"/>
      <c r="BV56" s="1"/>
      <c r="BY56" s="1"/>
    </row>
    <row r="57" spans="1:77" x14ac:dyDescent="0.25">
      <c r="A57" s="2"/>
      <c r="C57" s="4"/>
      <c r="E57" s="4"/>
      <c r="F57" s="25"/>
      <c r="G57" s="25"/>
      <c r="H57" s="25"/>
      <c r="N57" s="25"/>
      <c r="O57" s="1"/>
      <c r="P57" s="100">
        <v>1973</v>
      </c>
      <c r="Q57" s="112" t="s">
        <v>1170</v>
      </c>
      <c r="R57" s="112" t="s">
        <v>1064</v>
      </c>
      <c r="S57" s="113"/>
      <c r="T57" s="112">
        <v>18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BL57" s="1"/>
      <c r="BS57" s="1"/>
      <c r="BU57" s="1"/>
      <c r="BV57" s="1"/>
      <c r="BY57" s="1"/>
    </row>
    <row r="58" spans="1:77" x14ac:dyDescent="0.25">
      <c r="A58" s="2"/>
      <c r="C58" s="7"/>
      <c r="D58" s="7"/>
      <c r="E58" s="7"/>
      <c r="N58" s="25"/>
      <c r="O58" s="1"/>
      <c r="P58" s="100">
        <v>1972</v>
      </c>
      <c r="Q58" s="112" t="s">
        <v>1170</v>
      </c>
      <c r="R58" s="112" t="s">
        <v>1057</v>
      </c>
      <c r="S58" s="113"/>
      <c r="T58" s="112">
        <v>18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BL58" s="1"/>
      <c r="BS58" s="1"/>
      <c r="BU58" s="1"/>
      <c r="BV58" s="1"/>
      <c r="BY58" s="1"/>
    </row>
    <row r="59" spans="1:77" ht="15.75" x14ac:dyDescent="0.25">
      <c r="A59" s="153"/>
      <c r="C59" s="7"/>
      <c r="D59" s="7"/>
      <c r="E59" s="7"/>
      <c r="N59" s="25"/>
      <c r="O59" s="1"/>
      <c r="P59" s="100">
        <v>1971</v>
      </c>
      <c r="Q59" s="112" t="s">
        <v>1170</v>
      </c>
      <c r="R59" s="112" t="s">
        <v>1057</v>
      </c>
      <c r="S59" s="113"/>
      <c r="T59" s="112">
        <v>18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BL59" s="1"/>
      <c r="BS59" s="1"/>
      <c r="BU59" s="1"/>
      <c r="BV59" s="1"/>
      <c r="BY59" s="1"/>
    </row>
    <row r="60" spans="1:77" x14ac:dyDescent="0.25">
      <c r="A60"/>
      <c r="B60"/>
      <c r="C60" s="7"/>
      <c r="D60" s="7"/>
      <c r="E60" s="7"/>
      <c r="N60" s="25"/>
      <c r="O60" s="1"/>
      <c r="P60" s="100">
        <v>1970</v>
      </c>
      <c r="Q60" s="112" t="s">
        <v>1170</v>
      </c>
      <c r="R60" s="112" t="s">
        <v>1065</v>
      </c>
      <c r="S60" s="113"/>
      <c r="T60" s="112">
        <v>18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BL60" s="1"/>
      <c r="BS60" s="1"/>
      <c r="BU60" s="1"/>
      <c r="BV60" s="1"/>
      <c r="BY60" s="1"/>
    </row>
    <row r="61" spans="1:77" x14ac:dyDescent="0.25">
      <c r="A61"/>
      <c r="B61"/>
      <c r="C61" s="7"/>
      <c r="D61" s="7"/>
      <c r="E61" s="7"/>
      <c r="N61" s="25"/>
      <c r="O61" s="1"/>
      <c r="Q61" s="3"/>
      <c r="R61" s="3"/>
      <c r="T61" s="7"/>
      <c r="U61" s="1"/>
      <c r="V61" s="1"/>
      <c r="W61" s="1"/>
      <c r="X61" s="1"/>
      <c r="Y61" s="1"/>
      <c r="Z61" s="1"/>
      <c r="AA61" s="1"/>
      <c r="AB61" s="1"/>
      <c r="AC61" s="1"/>
      <c r="AD61" s="1"/>
      <c r="AI61" s="1"/>
      <c r="AJ61" s="1"/>
      <c r="BL61" s="1"/>
      <c r="BS61" s="1"/>
      <c r="BU61" s="1"/>
      <c r="BV61" s="1"/>
      <c r="BY61" s="1"/>
    </row>
    <row r="62" spans="1:77" x14ac:dyDescent="0.25">
      <c r="A62"/>
      <c r="B62"/>
      <c r="C62" s="7"/>
      <c r="D62" s="7"/>
      <c r="E62" s="7"/>
      <c r="N62" s="25"/>
      <c r="O62" s="1"/>
      <c r="Q62" s="3"/>
      <c r="R62" s="3"/>
      <c r="T62" s="7"/>
      <c r="U62" s="1"/>
      <c r="V62" s="1"/>
      <c r="W62" s="1"/>
      <c r="X62" s="1"/>
      <c r="Y62" s="1"/>
      <c r="Z62" s="1"/>
      <c r="AA62" s="1"/>
      <c r="AB62" s="1"/>
      <c r="AC62" s="1"/>
      <c r="AD62" s="1"/>
      <c r="AI62" s="1"/>
      <c r="AJ62" s="1"/>
      <c r="BL62" s="1"/>
      <c r="BS62" s="1"/>
      <c r="BU62" s="1"/>
      <c r="BV62" s="1"/>
      <c r="BY62" s="1"/>
    </row>
    <row r="63" spans="1:77" x14ac:dyDescent="0.25">
      <c r="A63"/>
      <c r="D63" s="3"/>
      <c r="E63" s="3"/>
      <c r="F63" s="3"/>
      <c r="G63" s="3"/>
      <c r="I63" s="3"/>
      <c r="J63" s="3"/>
      <c r="K63" s="3"/>
      <c r="L63" s="3"/>
      <c r="N63" s="3"/>
      <c r="Q63" s="3"/>
      <c r="Z63" s="1"/>
      <c r="AI63" s="1"/>
      <c r="AJ63" s="1"/>
      <c r="BL63" s="1"/>
      <c r="BS63" s="1"/>
      <c r="BU63" s="1"/>
      <c r="BV63" s="1"/>
      <c r="BY63" s="1"/>
    </row>
    <row r="64" spans="1:77" x14ac:dyDescent="0.25">
      <c r="A64"/>
      <c r="D64" s="3"/>
      <c r="E64" s="3"/>
      <c r="F64" s="3"/>
      <c r="G64" s="3"/>
      <c r="I64" s="3"/>
      <c r="J64" s="3"/>
      <c r="K64" s="3"/>
      <c r="L64" s="3"/>
      <c r="N64" s="1"/>
      <c r="Q64" s="3"/>
      <c r="Z64" s="1"/>
      <c r="AI64" s="1"/>
      <c r="AJ64" s="1"/>
      <c r="BL64" s="1"/>
      <c r="BS64" s="1"/>
      <c r="BU64" s="1"/>
      <c r="BV64" s="1"/>
      <c r="BY64" s="1"/>
    </row>
    <row r="65" spans="1:77" x14ac:dyDescent="0.25">
      <c r="A65"/>
      <c r="D65" s="1"/>
      <c r="F65" s="1"/>
      <c r="G65" s="1"/>
      <c r="I65" s="1"/>
      <c r="J65" s="1"/>
      <c r="K65" s="1"/>
      <c r="L65" s="1"/>
      <c r="N65" s="1"/>
      <c r="O65" s="1"/>
      <c r="P65" s="1"/>
      <c r="Q65" s="1"/>
      <c r="Z65" s="1"/>
      <c r="AI65" s="1"/>
      <c r="AJ65" s="1"/>
      <c r="BL65" s="1"/>
      <c r="BS65" s="1"/>
      <c r="BU65" s="1"/>
      <c r="BV65" s="1"/>
      <c r="BY65" s="1"/>
    </row>
    <row r="66" spans="1:77" x14ac:dyDescent="0.25">
      <c r="A66"/>
      <c r="D66" s="1"/>
      <c r="F66" s="1"/>
      <c r="G66" s="1"/>
      <c r="I66" s="1"/>
      <c r="J66" s="1"/>
      <c r="K66" s="1"/>
      <c r="L66" s="1"/>
      <c r="N66" s="1"/>
      <c r="O66" s="1"/>
      <c r="P66" s="1"/>
      <c r="Q66" s="1"/>
      <c r="Z66" s="1"/>
      <c r="AI66" s="1"/>
      <c r="AJ66" s="1"/>
      <c r="BL66" s="1"/>
      <c r="BS66" s="1"/>
      <c r="BU66" s="1"/>
      <c r="BV66" s="1"/>
      <c r="BY66" s="1"/>
    </row>
    <row r="67" spans="1:77" x14ac:dyDescent="0.25">
      <c r="A67"/>
      <c r="D67" s="1"/>
      <c r="F67" s="1"/>
      <c r="G67" s="1"/>
      <c r="I67" s="1"/>
      <c r="J67" s="1"/>
      <c r="K67" s="1"/>
      <c r="L67" s="1"/>
      <c r="N67" s="1"/>
      <c r="O67" s="1"/>
      <c r="P67" s="1"/>
      <c r="Q67" s="1"/>
      <c r="Z67" s="1"/>
      <c r="AI67" s="1"/>
      <c r="AJ67" s="1"/>
      <c r="BL67" s="1"/>
      <c r="BS67" s="1"/>
      <c r="BU67" s="1"/>
      <c r="BV67" s="1"/>
      <c r="BY67" s="1"/>
    </row>
    <row r="68" spans="1:77" x14ac:dyDescent="0.25">
      <c r="A68"/>
      <c r="D68" s="1"/>
      <c r="F68" s="1"/>
      <c r="G68" s="1"/>
      <c r="H68" s="1"/>
      <c r="I68" s="1"/>
      <c r="J68" s="1"/>
      <c r="K68" s="1"/>
      <c r="L68" s="1"/>
      <c r="N68" s="1"/>
      <c r="O68" s="1"/>
      <c r="P68" s="1"/>
      <c r="Q68" s="1"/>
      <c r="AI68" s="1"/>
      <c r="AJ68" s="1"/>
      <c r="BL68" s="1"/>
      <c r="BS68" s="1"/>
      <c r="BU68" s="1"/>
      <c r="BV68" s="1"/>
      <c r="BY68" s="1"/>
    </row>
    <row r="69" spans="1:77" x14ac:dyDescent="0.25">
      <c r="A69"/>
      <c r="D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AI69" s="1"/>
      <c r="AJ69" s="1"/>
      <c r="BL69" s="1"/>
      <c r="BS69" s="1"/>
      <c r="BU69" s="1"/>
      <c r="BV69" s="1"/>
      <c r="BY69" s="1"/>
    </row>
    <row r="70" spans="1:77" x14ac:dyDescent="0.25">
      <c r="A70"/>
      <c r="D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I70" s="1"/>
      <c r="AJ70" s="1"/>
      <c r="BL70" s="1"/>
      <c r="BS70" s="1"/>
      <c r="BU70" s="1"/>
      <c r="BV70" s="1"/>
      <c r="BY70" s="1"/>
    </row>
    <row r="71" spans="1:77" x14ac:dyDescent="0.25">
      <c r="A71"/>
      <c r="B71"/>
      <c r="C71" s="7"/>
      <c r="D71" s="7"/>
      <c r="E71" s="7"/>
      <c r="J71" s="25"/>
      <c r="K71" s="25"/>
      <c r="L71" s="25"/>
      <c r="N71" s="25"/>
      <c r="O71" s="1"/>
      <c r="P71" s="1"/>
      <c r="Q71" s="1"/>
      <c r="R71" s="1"/>
      <c r="S71" s="1"/>
      <c r="T71" s="2"/>
      <c r="U71" s="1"/>
      <c r="V71" s="1"/>
      <c r="W71" s="1"/>
      <c r="X71" s="1"/>
      <c r="AI71" s="1"/>
      <c r="AJ71" s="1"/>
      <c r="BL71" s="1"/>
      <c r="BS71" s="1"/>
      <c r="BU71" s="1"/>
      <c r="BV71" s="1"/>
      <c r="BY71" s="1"/>
    </row>
    <row r="72" spans="1:77" x14ac:dyDescent="0.25">
      <c r="A72"/>
      <c r="B72"/>
      <c r="C72" s="7"/>
      <c r="D72" s="7"/>
      <c r="E72" s="7"/>
      <c r="J72" s="25"/>
      <c r="K72" s="25"/>
      <c r="L72" s="25"/>
      <c r="N72" s="25"/>
      <c r="O72" s="1"/>
      <c r="P72" s="1"/>
      <c r="Q72" s="1"/>
      <c r="R72" s="1"/>
      <c r="S72" s="1"/>
      <c r="T72" s="2"/>
      <c r="U72" s="1"/>
      <c r="V72" s="1"/>
      <c r="W72" s="1"/>
      <c r="X72" s="1"/>
      <c r="AI72" s="1"/>
      <c r="AJ72" s="1"/>
      <c r="BL72" s="1"/>
      <c r="BS72" s="1"/>
      <c r="BU72" s="1"/>
      <c r="BV72" s="1"/>
      <c r="BY72" s="1"/>
    </row>
    <row r="73" spans="1:77" x14ac:dyDescent="0.25">
      <c r="A73"/>
      <c r="B73"/>
      <c r="C73" s="7"/>
      <c r="D73" s="7"/>
      <c r="E73" s="7"/>
      <c r="J73" s="25"/>
      <c r="K73" s="25"/>
      <c r="L73" s="25"/>
      <c r="N73" s="25"/>
      <c r="O73" s="1"/>
      <c r="P73" s="1"/>
      <c r="Q73" s="1"/>
      <c r="R73" s="1"/>
      <c r="S73" s="1"/>
      <c r="T73" s="2"/>
      <c r="U73" s="1"/>
      <c r="V73" s="1"/>
      <c r="W73" s="1"/>
      <c r="X73" s="1"/>
      <c r="AI73" s="1"/>
      <c r="AJ73" s="1"/>
      <c r="BL73" s="1"/>
      <c r="BS73" s="1"/>
      <c r="BU73" s="1"/>
      <c r="BV73" s="1"/>
      <c r="BY73" s="1"/>
    </row>
    <row r="74" spans="1:77" x14ac:dyDescent="0.25">
      <c r="A74"/>
      <c r="B74"/>
      <c r="C74" s="7"/>
      <c r="D74" s="7"/>
      <c r="E74" s="7"/>
      <c r="J74" s="25"/>
      <c r="K74" s="25"/>
      <c r="L74" s="25"/>
      <c r="N74" s="25"/>
      <c r="O74" s="1"/>
      <c r="P74" s="1"/>
      <c r="Q74" s="1"/>
      <c r="R74" s="1"/>
      <c r="S74" s="1"/>
      <c r="T74" s="2"/>
      <c r="U74" s="1"/>
      <c r="V74" s="1"/>
      <c r="W74" s="1"/>
      <c r="X74" s="1"/>
      <c r="AI74" s="1"/>
      <c r="AJ74" s="1"/>
      <c r="BL74" s="1"/>
      <c r="BS74" s="1"/>
      <c r="BU74" s="1"/>
      <c r="BV74" s="1"/>
      <c r="BY74" s="1"/>
    </row>
    <row r="75" spans="1:77" x14ac:dyDescent="0.25">
      <c r="A75"/>
      <c r="B75"/>
      <c r="C75" s="7"/>
      <c r="D75" s="7"/>
      <c r="E75" s="7"/>
      <c r="J75" s="25"/>
      <c r="K75" s="25"/>
      <c r="L75" s="25"/>
      <c r="N75" s="25"/>
      <c r="O75" s="1"/>
      <c r="P75" s="1"/>
      <c r="Q75" s="1"/>
      <c r="R75" s="1"/>
      <c r="S75" s="1"/>
      <c r="T75" s="2"/>
      <c r="U75" s="1"/>
      <c r="V75" s="1"/>
      <c r="W75" s="1"/>
      <c r="X75" s="1"/>
      <c r="AI75" s="1"/>
      <c r="AJ75" s="1"/>
      <c r="BL75" s="1"/>
      <c r="BS75" s="1"/>
      <c r="BU75" s="1"/>
      <c r="BV75" s="1"/>
      <c r="BY75" s="1"/>
    </row>
    <row r="76" spans="1:77" x14ac:dyDescent="0.25">
      <c r="C76" s="7"/>
      <c r="D76" s="7"/>
      <c r="E76" s="7"/>
      <c r="J76" s="25"/>
      <c r="K76" s="25"/>
      <c r="L76" s="25"/>
      <c r="N76" s="25"/>
      <c r="O76" s="1"/>
      <c r="P76" s="1"/>
      <c r="Q76" s="1"/>
      <c r="R76" s="1"/>
      <c r="S76" s="1"/>
      <c r="T76" s="2"/>
      <c r="U76" s="1"/>
      <c r="V76" s="1"/>
      <c r="W76" s="1"/>
      <c r="X76" s="1"/>
      <c r="AI76" s="1"/>
      <c r="AJ76" s="1"/>
      <c r="BL76" s="1"/>
      <c r="BS76" s="1"/>
      <c r="BU76" s="1"/>
      <c r="BV76" s="1"/>
      <c r="BY76" s="1"/>
    </row>
    <row r="77" spans="1:77" x14ac:dyDescent="0.25">
      <c r="A77"/>
      <c r="C77" s="7"/>
      <c r="D77" s="7"/>
      <c r="E77" s="7"/>
      <c r="J77" s="25"/>
      <c r="K77" s="25"/>
      <c r="L77" s="25"/>
      <c r="N77" s="25"/>
      <c r="O77" s="1"/>
      <c r="P77" s="1"/>
      <c r="Q77" s="1"/>
      <c r="R77" s="1"/>
      <c r="S77" s="1"/>
      <c r="T77" s="2"/>
      <c r="U77" s="1"/>
      <c r="V77" s="1"/>
      <c r="W77" s="1"/>
      <c r="X77" s="1"/>
      <c r="AI77" s="1"/>
      <c r="AJ77" s="1"/>
      <c r="BL77" s="1"/>
      <c r="BS77" s="1"/>
      <c r="BU77" s="1"/>
      <c r="BV77" s="1"/>
      <c r="BY77" s="1"/>
    </row>
    <row r="78" spans="1:77" x14ac:dyDescent="0.25">
      <c r="A78"/>
      <c r="C78" s="7"/>
      <c r="D78" s="7"/>
      <c r="E78" s="7"/>
      <c r="J78" s="25"/>
      <c r="K78" s="25"/>
      <c r="L78" s="25"/>
      <c r="N78" s="25"/>
      <c r="O78" s="1"/>
      <c r="P78" s="1"/>
      <c r="Q78" s="1"/>
      <c r="R78" s="1"/>
      <c r="S78" s="1"/>
      <c r="T78" s="2"/>
      <c r="U78" s="1"/>
      <c r="V78" s="1"/>
      <c r="W78" s="1"/>
      <c r="X78" s="1"/>
      <c r="AI78" s="1"/>
      <c r="AJ78" s="1"/>
      <c r="BL78" s="1"/>
      <c r="BS78" s="1"/>
      <c r="BU78" s="1"/>
      <c r="BV78" s="1"/>
      <c r="BY78" s="1"/>
    </row>
    <row r="79" spans="1:77" x14ac:dyDescent="0.25">
      <c r="A79"/>
      <c r="C79" s="7"/>
      <c r="D79" s="7"/>
      <c r="E79" s="7"/>
      <c r="J79" s="25"/>
      <c r="K79" s="25"/>
      <c r="L79" s="25"/>
      <c r="N79" s="25"/>
      <c r="O79" s="1"/>
      <c r="P79" s="1"/>
      <c r="Q79" s="1"/>
      <c r="R79" s="1"/>
      <c r="S79" s="1"/>
      <c r="T79" s="2"/>
      <c r="U79" s="1"/>
      <c r="V79" s="1"/>
      <c r="W79" s="1"/>
      <c r="X79" s="1"/>
      <c r="AI79" s="1"/>
      <c r="AJ79" s="1"/>
      <c r="BL79" s="1"/>
      <c r="BS79" s="1"/>
      <c r="BU79" s="1"/>
      <c r="BV79" s="1"/>
      <c r="BY79" s="1"/>
    </row>
    <row r="80" spans="1:77" x14ac:dyDescent="0.25">
      <c r="A80"/>
      <c r="C80" s="7"/>
      <c r="D80" s="7"/>
      <c r="E80" s="7"/>
      <c r="J80" s="25"/>
      <c r="K80" s="25"/>
      <c r="L80" s="25"/>
      <c r="N80" s="25"/>
      <c r="O80" s="1"/>
      <c r="P80" s="1"/>
      <c r="Q80" s="1"/>
      <c r="R80" s="1"/>
      <c r="S80" s="1"/>
      <c r="T80" s="2"/>
      <c r="U80" s="1"/>
      <c r="V80" s="1"/>
      <c r="W80" s="1"/>
      <c r="X80" s="1"/>
      <c r="AI80" s="1"/>
      <c r="AJ80" s="1"/>
      <c r="BL80" s="1"/>
      <c r="BS80" s="1"/>
      <c r="BU80" s="1"/>
      <c r="BV80" s="1"/>
      <c r="BY80" s="1"/>
    </row>
    <row r="81" spans="1:77" x14ac:dyDescent="0.25">
      <c r="A81"/>
      <c r="C81" s="7"/>
      <c r="D81" s="7"/>
      <c r="E81" s="7"/>
      <c r="J81" s="25"/>
      <c r="K81" s="25"/>
      <c r="L81" s="25"/>
      <c r="N81" s="25"/>
      <c r="O81" s="1"/>
      <c r="P81" s="1"/>
      <c r="Q81" s="1"/>
      <c r="R81" s="1"/>
      <c r="S81" s="1"/>
      <c r="T81" s="2"/>
      <c r="U81" s="1"/>
      <c r="V81" s="1"/>
      <c r="W81" s="1"/>
      <c r="X81" s="1"/>
      <c r="AI81" s="1"/>
      <c r="AJ81" s="1"/>
      <c r="BL81" s="1"/>
      <c r="BS81" s="1"/>
      <c r="BU81" s="1"/>
      <c r="BV81" s="1"/>
      <c r="BY81" s="1"/>
    </row>
    <row r="82" spans="1:77" x14ac:dyDescent="0.25">
      <c r="C82" s="7"/>
      <c r="D82" s="7"/>
      <c r="E82" s="7"/>
      <c r="J82" s="25"/>
      <c r="K82" s="25"/>
      <c r="L82" s="25"/>
      <c r="N82" s="25"/>
      <c r="O82" s="1"/>
      <c r="P82" s="1"/>
      <c r="Q82" s="1"/>
      <c r="R82" s="1"/>
      <c r="S82" s="1"/>
      <c r="T82" s="2"/>
      <c r="U82" s="1"/>
      <c r="V82" s="1"/>
      <c r="W82" s="1"/>
      <c r="X82" s="1"/>
      <c r="AI82" s="1"/>
      <c r="AJ82" s="1"/>
      <c r="BL82" s="1"/>
      <c r="BS82" s="1"/>
      <c r="BU82" s="1"/>
      <c r="BV82" s="1"/>
      <c r="BY82" s="1"/>
    </row>
    <row r="83" spans="1:77" x14ac:dyDescent="0.25">
      <c r="A83" s="2"/>
      <c r="B83" s="2"/>
      <c r="C83" s="7"/>
      <c r="D83" s="7"/>
      <c r="E83" s="7"/>
      <c r="N83" s="25"/>
      <c r="O83" s="1"/>
      <c r="P83" s="1"/>
      <c r="Q83" s="1"/>
      <c r="R83" s="1"/>
      <c r="S83" s="1"/>
      <c r="T83" s="2"/>
      <c r="U83" s="1"/>
      <c r="V83" s="1"/>
      <c r="W83" s="1"/>
      <c r="X83" s="1"/>
      <c r="AI83" s="1"/>
      <c r="AJ83" s="1"/>
      <c r="BL83" s="1"/>
      <c r="BS83" s="1"/>
      <c r="BU83" s="1"/>
      <c r="BV83" s="1"/>
      <c r="BY83" s="1"/>
    </row>
    <row r="84" spans="1:77" x14ac:dyDescent="0.25">
      <c r="A84" s="2"/>
      <c r="B84" s="2"/>
      <c r="C84" s="7"/>
      <c r="D84" s="7"/>
      <c r="E84" s="7"/>
      <c r="N84" s="25"/>
      <c r="O84" s="1"/>
      <c r="P84" s="1"/>
      <c r="Q84" s="1"/>
      <c r="R84" s="1"/>
      <c r="S84" s="1"/>
      <c r="T84" s="2"/>
      <c r="U84" s="1"/>
      <c r="V84" s="1"/>
      <c r="W84" s="1"/>
      <c r="X84" s="1"/>
      <c r="AI84" s="1"/>
      <c r="AJ84" s="1"/>
      <c r="BL84" s="1"/>
      <c r="BS84" s="1"/>
      <c r="BU84" s="1"/>
      <c r="BV84" s="1"/>
      <c r="BY84" s="1"/>
    </row>
    <row r="85" spans="1:77" x14ac:dyDescent="0.25">
      <c r="A85" s="2"/>
      <c r="B85" s="2"/>
      <c r="C85" s="7"/>
      <c r="D85" s="7"/>
      <c r="E85" s="7"/>
      <c r="N85" s="25"/>
      <c r="O85" s="1"/>
      <c r="P85" s="1"/>
      <c r="Q85" s="1"/>
      <c r="R85" s="1"/>
      <c r="S85" s="1"/>
      <c r="T85" s="2"/>
      <c r="U85" s="1"/>
      <c r="V85" s="1"/>
      <c r="W85" s="1"/>
      <c r="X85" s="1"/>
      <c r="AI85" s="1"/>
      <c r="AJ85" s="1"/>
      <c r="BL85" s="1"/>
      <c r="BS85" s="1"/>
      <c r="BU85" s="1"/>
      <c r="BV85" s="1"/>
      <c r="BY85" s="1"/>
    </row>
    <row r="86" spans="1:77" x14ac:dyDescent="0.25">
      <c r="A86" s="2"/>
      <c r="B86" s="2"/>
      <c r="C86" s="7"/>
      <c r="D86" s="7"/>
      <c r="E86" s="7"/>
      <c r="N86" s="25"/>
      <c r="O86" s="1"/>
      <c r="P86" s="1"/>
      <c r="Q86" s="1"/>
      <c r="R86" s="1"/>
      <c r="S86" s="1"/>
      <c r="T86" s="2"/>
      <c r="U86" s="1"/>
      <c r="V86" s="1"/>
      <c r="W86" s="1"/>
      <c r="X86" s="1"/>
      <c r="AI86" s="1"/>
      <c r="AJ86" s="1"/>
      <c r="BL86" s="1"/>
      <c r="BS86" s="1"/>
      <c r="BU86" s="1"/>
      <c r="BV86" s="1"/>
      <c r="BY86" s="1"/>
    </row>
    <row r="87" spans="1:77" x14ac:dyDescent="0.25">
      <c r="A87" s="2"/>
      <c r="B87" s="2"/>
      <c r="C87" s="7"/>
      <c r="D87" s="7"/>
      <c r="E87" s="7"/>
      <c r="N87" s="25"/>
      <c r="O87" s="1"/>
      <c r="P87" s="1"/>
      <c r="Q87" s="1"/>
      <c r="R87" s="1"/>
      <c r="S87" s="1"/>
      <c r="T87" s="2"/>
      <c r="U87" s="1"/>
      <c r="V87" s="1"/>
      <c r="W87" s="1"/>
      <c r="X87" s="1"/>
      <c r="AI87" s="1"/>
      <c r="AJ87" s="1"/>
      <c r="BL87" s="1"/>
      <c r="BS87" s="1"/>
      <c r="BU87" s="1"/>
      <c r="BV87" s="1"/>
      <c r="BY87" s="1"/>
    </row>
    <row r="88" spans="1:77" x14ac:dyDescent="0.25">
      <c r="A88" s="2"/>
      <c r="B88" s="2"/>
      <c r="C88" s="7"/>
      <c r="D88" s="7"/>
      <c r="E88" s="7"/>
      <c r="N88" s="25"/>
      <c r="O88" s="1"/>
      <c r="P88" s="1"/>
      <c r="Q88" s="1"/>
      <c r="R88" s="1"/>
      <c r="S88" s="1"/>
      <c r="T88" s="2"/>
      <c r="U88" s="1"/>
      <c r="V88" s="1"/>
      <c r="W88" s="1"/>
      <c r="X88" s="1"/>
      <c r="AI88" s="1"/>
      <c r="AJ88" s="1"/>
      <c r="BL88" s="1"/>
      <c r="BS88" s="1"/>
      <c r="BU88" s="1"/>
      <c r="BV88" s="1"/>
      <c r="BY88" s="1"/>
    </row>
    <row r="89" spans="1:77" x14ac:dyDescent="0.25">
      <c r="A89" s="2"/>
      <c r="B89" s="2"/>
      <c r="C89" s="7"/>
      <c r="D89" s="7"/>
      <c r="E89" s="7"/>
      <c r="N89" s="25"/>
      <c r="O89" s="1"/>
      <c r="P89" s="1"/>
      <c r="Q89" s="1"/>
      <c r="R89" s="1"/>
      <c r="S89" s="1"/>
      <c r="T89" s="2"/>
      <c r="U89" s="1"/>
      <c r="V89" s="1"/>
      <c r="W89" s="1"/>
      <c r="X89" s="1"/>
      <c r="AI89" s="1"/>
      <c r="AJ89" s="1"/>
      <c r="BL89" s="1"/>
      <c r="BS89" s="1"/>
      <c r="BU89" s="1"/>
      <c r="BV89" s="1"/>
      <c r="BY89" s="1"/>
    </row>
    <row r="90" spans="1:77" x14ac:dyDescent="0.25">
      <c r="N90" s="25"/>
      <c r="BU90" s="1"/>
      <c r="BV90" s="1"/>
      <c r="BY90" s="1"/>
    </row>
    <row r="91" spans="1:77" x14ac:dyDescent="0.25">
      <c r="N91" s="25"/>
      <c r="BU91" s="1"/>
      <c r="BV91" s="1"/>
      <c r="BY91" s="1"/>
    </row>
    <row r="92" spans="1:77" x14ac:dyDescent="0.25">
      <c r="N92" s="25"/>
      <c r="BU92" s="1"/>
      <c r="BV92" s="1"/>
      <c r="BY92" s="1"/>
    </row>
    <row r="93" spans="1:77" x14ac:dyDescent="0.25">
      <c r="N93" s="25"/>
      <c r="BU93" s="1"/>
      <c r="BV93" s="1"/>
      <c r="BY93" s="1"/>
    </row>
    <row r="94" spans="1:77" x14ac:dyDescent="0.25">
      <c r="N94" s="25"/>
      <c r="BU94" s="1"/>
      <c r="BV94" s="1"/>
      <c r="BY94" s="1"/>
    </row>
    <row r="95" spans="1:77" x14ac:dyDescent="0.25">
      <c r="N95" s="25"/>
      <c r="BU95" s="1"/>
      <c r="BV95" s="1"/>
      <c r="BY95" s="1"/>
    </row>
    <row r="96" spans="1:77" x14ac:dyDescent="0.25">
      <c r="N96" s="25"/>
      <c r="BU96" s="1"/>
      <c r="BV96" s="1"/>
      <c r="BY96" s="1"/>
    </row>
    <row r="97" spans="14:77" x14ac:dyDescent="0.25">
      <c r="N97" s="25"/>
      <c r="BU97" s="1"/>
      <c r="BV97" s="1"/>
      <c r="BY97" s="1"/>
    </row>
    <row r="98" spans="14:77" x14ac:dyDescent="0.25">
      <c r="N98" s="25"/>
      <c r="BU98" s="1"/>
      <c r="BV98" s="1"/>
      <c r="BY98" s="1"/>
    </row>
    <row r="99" spans="14:77" x14ac:dyDescent="0.25">
      <c r="N99" s="25"/>
      <c r="BU99" s="1"/>
      <c r="BV99" s="1"/>
      <c r="BY99" s="1"/>
    </row>
    <row r="100" spans="14:77" x14ac:dyDescent="0.25">
      <c r="N100" s="25"/>
      <c r="BU100" s="1"/>
      <c r="BV100" s="1"/>
      <c r="BY100" s="1"/>
    </row>
    <row r="101" spans="14:77" x14ac:dyDescent="0.25">
      <c r="N101" s="25"/>
      <c r="BU101" s="1"/>
      <c r="BV101" s="1"/>
      <c r="BY101" s="1"/>
    </row>
    <row r="102" spans="14:77" x14ac:dyDescent="0.25">
      <c r="N102" s="25"/>
      <c r="BU102" s="1"/>
      <c r="BV102" s="1"/>
      <c r="BY102" s="1"/>
    </row>
    <row r="103" spans="14:77" x14ac:dyDescent="0.25">
      <c r="N103" s="25"/>
      <c r="BU103" s="1"/>
      <c r="BV103" s="1"/>
      <c r="BY103" s="1"/>
    </row>
    <row r="104" spans="14:77" x14ac:dyDescent="0.25">
      <c r="N104" s="25"/>
      <c r="BU104" s="1"/>
      <c r="BV104" s="1"/>
      <c r="BY104" s="1"/>
    </row>
    <row r="105" spans="14:77" x14ac:dyDescent="0.25">
      <c r="N105" s="25"/>
      <c r="BU105" s="1"/>
      <c r="BV105" s="1"/>
      <c r="BY105" s="1"/>
    </row>
    <row r="106" spans="14:77" x14ac:dyDescent="0.25">
      <c r="N106" s="25"/>
      <c r="BU106" s="1"/>
      <c r="BV106" s="1"/>
      <c r="BY106" s="1"/>
    </row>
    <row r="107" spans="14:77" x14ac:dyDescent="0.25">
      <c r="N107" s="25"/>
      <c r="BU107" s="1"/>
      <c r="BV107" s="1"/>
      <c r="BY107" s="1"/>
    </row>
    <row r="108" spans="14:77" x14ac:dyDescent="0.25">
      <c r="N108" s="25"/>
      <c r="BU108" s="1"/>
      <c r="BV108" s="1"/>
      <c r="BY108" s="1"/>
    </row>
    <row r="109" spans="14:77" x14ac:dyDescent="0.25">
      <c r="N109" s="25"/>
      <c r="BU109" s="1"/>
      <c r="BV109" s="1"/>
      <c r="BY109" s="1"/>
    </row>
    <row r="110" spans="14:77" x14ac:dyDescent="0.25">
      <c r="N110" s="25"/>
      <c r="BU110" s="1"/>
      <c r="BV110" s="1"/>
      <c r="BY110" s="1"/>
    </row>
    <row r="111" spans="14:77" x14ac:dyDescent="0.25">
      <c r="N111" s="25"/>
      <c r="BU111" s="1"/>
      <c r="BV111" s="1"/>
      <c r="BY111" s="1"/>
    </row>
    <row r="112" spans="14:77" x14ac:dyDescent="0.25">
      <c r="N112" s="25"/>
      <c r="BU112" s="1"/>
      <c r="BV112" s="1"/>
      <c r="BY112" s="1"/>
    </row>
    <row r="113" spans="14:77" x14ac:dyDescent="0.25">
      <c r="N113" s="25"/>
      <c r="BU113" s="1"/>
      <c r="BV113" s="1"/>
      <c r="BY113" s="1"/>
    </row>
    <row r="114" spans="14:77" x14ac:dyDescent="0.25">
      <c r="N114" s="25"/>
    </row>
    <row r="115" spans="14:77" x14ac:dyDescent="0.25">
      <c r="N115" s="25"/>
    </row>
    <row r="116" spans="14:77" x14ac:dyDescent="0.25">
      <c r="N116" s="25"/>
    </row>
    <row r="117" spans="14:77" x14ac:dyDescent="0.25">
      <c r="N117" s="25"/>
    </row>
    <row r="118" spans="14:77" x14ac:dyDescent="0.25">
      <c r="N118" s="25"/>
    </row>
    <row r="119" spans="14:77" x14ac:dyDescent="0.25">
      <c r="N119" s="25"/>
    </row>
    <row r="120" spans="14:77" x14ac:dyDescent="0.25">
      <c r="N120" s="25"/>
    </row>
    <row r="121" spans="14:77" x14ac:dyDescent="0.25">
      <c r="N121" s="25"/>
    </row>
    <row r="122" spans="14:77" x14ac:dyDescent="0.25">
      <c r="N122" s="25"/>
    </row>
    <row r="123" spans="14:77" x14ac:dyDescent="0.25">
      <c r="N123" s="25"/>
    </row>
    <row r="124" spans="14:77" x14ac:dyDescent="0.25">
      <c r="N124" s="25"/>
    </row>
    <row r="125" spans="14:77" x14ac:dyDescent="0.25">
      <c r="N125" s="25"/>
    </row>
    <row r="126" spans="14:77" x14ac:dyDescent="0.25">
      <c r="N126" s="25"/>
    </row>
    <row r="127" spans="14:77" x14ac:dyDescent="0.25">
      <c r="N127" s="25"/>
    </row>
    <row r="128" spans="14:77" x14ac:dyDescent="0.25">
      <c r="N128" s="25"/>
    </row>
    <row r="129" spans="14:14" x14ac:dyDescent="0.25">
      <c r="N129" s="25"/>
    </row>
    <row r="130" spans="14:14" x14ac:dyDescent="0.25">
      <c r="N130" s="25"/>
    </row>
    <row r="131" spans="14:14" x14ac:dyDescent="0.25">
      <c r="N131" s="25"/>
    </row>
    <row r="132" spans="14:14" x14ac:dyDescent="0.25">
      <c r="N132" s="25"/>
    </row>
    <row r="133" spans="14:14" x14ac:dyDescent="0.25">
      <c r="N133" s="25"/>
    </row>
    <row r="134" spans="14:14" x14ac:dyDescent="0.25">
      <c r="N134" s="25"/>
    </row>
    <row r="135" spans="14:14" x14ac:dyDescent="0.25">
      <c r="N135" s="25"/>
    </row>
    <row r="136" spans="14:14" x14ac:dyDescent="0.25">
      <c r="N136" s="25"/>
    </row>
    <row r="137" spans="14:14" x14ac:dyDescent="0.25">
      <c r="N137" s="25"/>
    </row>
    <row r="138" spans="14:14" x14ac:dyDescent="0.25">
      <c r="N138" s="25"/>
    </row>
    <row r="139" spans="14:14" x14ac:dyDescent="0.25">
      <c r="N139" s="25"/>
    </row>
    <row r="140" spans="14:14" x14ac:dyDescent="0.25">
      <c r="N140" s="25"/>
    </row>
    <row r="141" spans="14:14" x14ac:dyDescent="0.25">
      <c r="N141" s="25"/>
    </row>
    <row r="142" spans="14:14" x14ac:dyDescent="0.25">
      <c r="N142" s="25"/>
    </row>
    <row r="143" spans="14:14" x14ac:dyDescent="0.25">
      <c r="N143" s="25"/>
    </row>
    <row r="144" spans="14:14" x14ac:dyDescent="0.25">
      <c r="N144" s="25"/>
    </row>
    <row r="145" spans="14:14" x14ac:dyDescent="0.25">
      <c r="N145" s="25"/>
    </row>
    <row r="146" spans="14:14" x14ac:dyDescent="0.25">
      <c r="N146" s="25"/>
    </row>
    <row r="147" spans="14:14" x14ac:dyDescent="0.25">
      <c r="N147" s="25"/>
    </row>
    <row r="148" spans="14:14" x14ac:dyDescent="0.25">
      <c r="N148" s="25"/>
    </row>
    <row r="149" spans="14:14" x14ac:dyDescent="0.25">
      <c r="N149" s="25"/>
    </row>
    <row r="150" spans="14:14" x14ac:dyDescent="0.25">
      <c r="N150" s="25"/>
    </row>
    <row r="151" spans="14:14" x14ac:dyDescent="0.25">
      <c r="N151" s="25"/>
    </row>
    <row r="152" spans="14:14" x14ac:dyDescent="0.25">
      <c r="N152" s="25"/>
    </row>
    <row r="153" spans="14:14" x14ac:dyDescent="0.25">
      <c r="N153" s="25"/>
    </row>
    <row r="154" spans="14:14" x14ac:dyDescent="0.25">
      <c r="N154" s="25"/>
    </row>
    <row r="155" spans="14:14" x14ac:dyDescent="0.25">
      <c r="N155" s="25"/>
    </row>
    <row r="156" spans="14:14" x14ac:dyDescent="0.25">
      <c r="N156" s="25"/>
    </row>
    <row r="157" spans="14:14" x14ac:dyDescent="0.25">
      <c r="N157" s="25"/>
    </row>
    <row r="158" spans="14:14" x14ac:dyDescent="0.25">
      <c r="N158" s="25"/>
    </row>
    <row r="159" spans="14:14" x14ac:dyDescent="0.25">
      <c r="N159" s="25"/>
    </row>
    <row r="160" spans="14:14" x14ac:dyDescent="0.25">
      <c r="N160" s="25"/>
    </row>
    <row r="161" spans="14:14" x14ac:dyDescent="0.25">
      <c r="N161" s="25"/>
    </row>
    <row r="162" spans="14:14" x14ac:dyDescent="0.25">
      <c r="N162" s="25"/>
    </row>
    <row r="163" spans="14:14" x14ac:dyDescent="0.25">
      <c r="N163" s="25"/>
    </row>
    <row r="164" spans="14:14" x14ac:dyDescent="0.25">
      <c r="N164" s="25"/>
    </row>
    <row r="165" spans="14:14" x14ac:dyDescent="0.25">
      <c r="N165" s="25"/>
    </row>
    <row r="166" spans="14:14" x14ac:dyDescent="0.25">
      <c r="N166" s="25"/>
    </row>
    <row r="167" spans="14:14" x14ac:dyDescent="0.25">
      <c r="N167" s="25"/>
    </row>
    <row r="168" spans="14:14" x14ac:dyDescent="0.25">
      <c r="N168" s="25"/>
    </row>
    <row r="169" spans="14:14" x14ac:dyDescent="0.25">
      <c r="N169" s="25"/>
    </row>
    <row r="170" spans="14:14" x14ac:dyDescent="0.25">
      <c r="N170" s="25"/>
    </row>
    <row r="171" spans="14:14" x14ac:dyDescent="0.25">
      <c r="N171" s="25"/>
    </row>
    <row r="172" spans="14:14" x14ac:dyDescent="0.25">
      <c r="N172" s="25"/>
    </row>
    <row r="173" spans="14:14" x14ac:dyDescent="0.25">
      <c r="N173" s="25"/>
    </row>
    <row r="174" spans="14:14" x14ac:dyDescent="0.25">
      <c r="N174" s="25"/>
    </row>
    <row r="175" spans="14:14" x14ac:dyDescent="0.25">
      <c r="N175" s="25"/>
    </row>
    <row r="176" spans="14:14" x14ac:dyDescent="0.25">
      <c r="N176" s="25"/>
    </row>
    <row r="177" spans="14:14" x14ac:dyDescent="0.25">
      <c r="N177" s="25"/>
    </row>
    <row r="178" spans="14:14" x14ac:dyDescent="0.25">
      <c r="N178" s="25"/>
    </row>
    <row r="179" spans="14:14" x14ac:dyDescent="0.25">
      <c r="N179" s="25"/>
    </row>
    <row r="180" spans="14:14" x14ac:dyDescent="0.25">
      <c r="N180" s="25"/>
    </row>
    <row r="181" spans="14:14" x14ac:dyDescent="0.25">
      <c r="N181" s="25"/>
    </row>
    <row r="182" spans="14:14" x14ac:dyDescent="0.25">
      <c r="N182" s="25"/>
    </row>
    <row r="183" spans="14:14" x14ac:dyDescent="0.25">
      <c r="N183" s="25"/>
    </row>
    <row r="184" spans="14:14" x14ac:dyDescent="0.25">
      <c r="N184" s="25"/>
    </row>
    <row r="185" spans="14:14" x14ac:dyDescent="0.25">
      <c r="N185" s="25"/>
    </row>
    <row r="186" spans="14:14" x14ac:dyDescent="0.25">
      <c r="N186" s="25"/>
    </row>
    <row r="187" spans="14:14" x14ac:dyDescent="0.25">
      <c r="N187" s="25"/>
    </row>
    <row r="188" spans="14:14" x14ac:dyDescent="0.25">
      <c r="N188" s="25"/>
    </row>
    <row r="189" spans="14:14" x14ac:dyDescent="0.25">
      <c r="N189" s="25"/>
    </row>
    <row r="190" spans="14:14" x14ac:dyDescent="0.25">
      <c r="N190" s="25"/>
    </row>
    <row r="191" spans="14:14" x14ac:dyDescent="0.25">
      <c r="N191" s="25"/>
    </row>
    <row r="192" spans="14:14" x14ac:dyDescent="0.25">
      <c r="N192" s="25"/>
    </row>
    <row r="193" spans="14:14" x14ac:dyDescent="0.25">
      <c r="N193" s="25"/>
    </row>
    <row r="194" spans="14:14" x14ac:dyDescent="0.25">
      <c r="N194" s="25"/>
    </row>
    <row r="195" spans="14:14" x14ac:dyDescent="0.25">
      <c r="N195" s="25"/>
    </row>
    <row r="196" spans="14:14" x14ac:dyDescent="0.25">
      <c r="N196" s="25"/>
    </row>
    <row r="197" spans="14:14" x14ac:dyDescent="0.25">
      <c r="N197" s="25"/>
    </row>
    <row r="198" spans="14:14" x14ac:dyDescent="0.25">
      <c r="N198" s="25"/>
    </row>
    <row r="199" spans="14:14" x14ac:dyDescent="0.25">
      <c r="N199" s="25"/>
    </row>
    <row r="200" spans="14:14" x14ac:dyDescent="0.25">
      <c r="N200" s="25"/>
    </row>
    <row r="201" spans="14:14" x14ac:dyDescent="0.25">
      <c r="N201" s="25"/>
    </row>
    <row r="202" spans="14:14" x14ac:dyDescent="0.25">
      <c r="N202" s="25"/>
    </row>
    <row r="203" spans="14:14" x14ac:dyDescent="0.25">
      <c r="N203" s="25"/>
    </row>
    <row r="204" spans="14:14" x14ac:dyDescent="0.25">
      <c r="N204" s="25"/>
    </row>
    <row r="205" spans="14:14" x14ac:dyDescent="0.25">
      <c r="N205" s="25"/>
    </row>
    <row r="206" spans="14:14" x14ac:dyDescent="0.25">
      <c r="N206" s="25"/>
    </row>
    <row r="207" spans="14:14" x14ac:dyDescent="0.25">
      <c r="N207" s="25"/>
    </row>
    <row r="208" spans="14:14" x14ac:dyDescent="0.25">
      <c r="N208" s="25"/>
    </row>
    <row r="209" spans="14:14" x14ac:dyDescent="0.25">
      <c r="N209" s="25"/>
    </row>
    <row r="210" spans="14:14" x14ac:dyDescent="0.25">
      <c r="N210" s="25"/>
    </row>
    <row r="211" spans="14:14" x14ac:dyDescent="0.25">
      <c r="N211" s="25"/>
    </row>
    <row r="212" spans="14:14" x14ac:dyDescent="0.25">
      <c r="N212" s="25"/>
    </row>
    <row r="213" spans="14:14" x14ac:dyDescent="0.25">
      <c r="N213" s="25"/>
    </row>
    <row r="214" spans="14:14" x14ac:dyDescent="0.25">
      <c r="N214" s="25"/>
    </row>
    <row r="215" spans="14:14" x14ac:dyDescent="0.25">
      <c r="N215" s="25"/>
    </row>
    <row r="216" spans="14:14" x14ac:dyDescent="0.25">
      <c r="N216" s="25"/>
    </row>
    <row r="217" spans="14:14" x14ac:dyDescent="0.25">
      <c r="N217" s="25"/>
    </row>
    <row r="218" spans="14:14" x14ac:dyDescent="0.25">
      <c r="N218" s="25"/>
    </row>
    <row r="219" spans="14:14" x14ac:dyDescent="0.25">
      <c r="N219" s="25"/>
    </row>
    <row r="220" spans="14:14" x14ac:dyDescent="0.25">
      <c r="N220" s="25"/>
    </row>
    <row r="221" spans="14:14" x14ac:dyDescent="0.25">
      <c r="N221" s="25"/>
    </row>
    <row r="222" spans="14:14" x14ac:dyDescent="0.25">
      <c r="N222" s="25"/>
    </row>
    <row r="223" spans="14:14" x14ac:dyDescent="0.25">
      <c r="N223" s="25"/>
    </row>
    <row r="224" spans="14:14" x14ac:dyDescent="0.25">
      <c r="N224" s="25"/>
    </row>
    <row r="225" spans="14:14" x14ac:dyDescent="0.25">
      <c r="N225" s="25"/>
    </row>
    <row r="226" spans="14:14" x14ac:dyDescent="0.25">
      <c r="N226" s="25"/>
    </row>
    <row r="227" spans="14:14" x14ac:dyDescent="0.25">
      <c r="N227" s="25"/>
    </row>
    <row r="228" spans="14:14" x14ac:dyDescent="0.25">
      <c r="N228" s="25"/>
    </row>
    <row r="229" spans="14:14" x14ac:dyDescent="0.25">
      <c r="N229" s="25"/>
    </row>
    <row r="230" spans="14:14" x14ac:dyDescent="0.25">
      <c r="N230" s="25"/>
    </row>
    <row r="231" spans="14:14" x14ac:dyDescent="0.25">
      <c r="N231" s="25"/>
    </row>
    <row r="232" spans="14:14" x14ac:dyDescent="0.25">
      <c r="N232" s="25"/>
    </row>
    <row r="233" spans="14:14" x14ac:dyDescent="0.25">
      <c r="N233" s="25"/>
    </row>
    <row r="234" spans="14:14" x14ac:dyDescent="0.25">
      <c r="N234" s="25"/>
    </row>
    <row r="235" spans="14:14" x14ac:dyDescent="0.25">
      <c r="N235" s="25"/>
    </row>
    <row r="236" spans="14:14" x14ac:dyDescent="0.25">
      <c r="N236" s="25"/>
    </row>
    <row r="237" spans="14:14" x14ac:dyDescent="0.25">
      <c r="N237" s="25"/>
    </row>
    <row r="251" spans="14:14" x14ac:dyDescent="0.25">
      <c r="N251" s="25"/>
    </row>
    <row r="252" spans="14:14" x14ac:dyDescent="0.25">
      <c r="N252" s="25"/>
    </row>
    <row r="253" spans="14:14" x14ac:dyDescent="0.25">
      <c r="N253" s="25"/>
    </row>
    <row r="254" spans="14:14" x14ac:dyDescent="0.25">
      <c r="N254" s="25"/>
    </row>
    <row r="255" spans="14:14" x14ac:dyDescent="0.25">
      <c r="N255" s="25"/>
    </row>
    <row r="256" spans="14:14" x14ac:dyDescent="0.25">
      <c r="N256" s="25"/>
    </row>
    <row r="257" spans="14:14" x14ac:dyDescent="0.25">
      <c r="N257" s="25"/>
    </row>
    <row r="258" spans="14:14" x14ac:dyDescent="0.25">
      <c r="N258" s="25"/>
    </row>
    <row r="259" spans="14:14" x14ac:dyDescent="0.25">
      <c r="N259" s="25"/>
    </row>
    <row r="260" spans="14:14" x14ac:dyDescent="0.25">
      <c r="N260" s="25"/>
    </row>
    <row r="261" spans="14:14" x14ac:dyDescent="0.25">
      <c r="N261" s="25"/>
    </row>
    <row r="262" spans="14:14" x14ac:dyDescent="0.25">
      <c r="N262" s="25"/>
    </row>
    <row r="263" spans="14:14" x14ac:dyDescent="0.25">
      <c r="N263" s="25"/>
    </row>
    <row r="264" spans="14:14" x14ac:dyDescent="0.25">
      <c r="N264" s="25"/>
    </row>
    <row r="265" spans="14:14" x14ac:dyDescent="0.25">
      <c r="N265" s="25"/>
    </row>
    <row r="266" spans="14:14" x14ac:dyDescent="0.25">
      <c r="N266" s="25"/>
    </row>
    <row r="267" spans="14:14" x14ac:dyDescent="0.25">
      <c r="N267" s="25"/>
    </row>
    <row r="268" spans="14:14" x14ac:dyDescent="0.25">
      <c r="N268" s="25"/>
    </row>
    <row r="269" spans="14:14" x14ac:dyDescent="0.25">
      <c r="N269" s="25"/>
    </row>
    <row r="270" spans="14:14" x14ac:dyDescent="0.25">
      <c r="N270" s="25"/>
    </row>
    <row r="271" spans="14:14" x14ac:dyDescent="0.25">
      <c r="N271" s="25"/>
    </row>
    <row r="272" spans="14:14" x14ac:dyDescent="0.25">
      <c r="N272" s="25"/>
    </row>
    <row r="273" spans="14:14" x14ac:dyDescent="0.25">
      <c r="N273" s="25"/>
    </row>
    <row r="274" spans="14:14" x14ac:dyDescent="0.25">
      <c r="N274" s="25"/>
    </row>
    <row r="275" spans="14:14" x14ac:dyDescent="0.25">
      <c r="N275" s="25"/>
    </row>
    <row r="276" spans="14:14" x14ac:dyDescent="0.25">
      <c r="N276" s="25"/>
    </row>
    <row r="277" spans="14:14" x14ac:dyDescent="0.25">
      <c r="N277" s="25"/>
    </row>
    <row r="278" spans="14:14" x14ac:dyDescent="0.25">
      <c r="N278" s="25"/>
    </row>
    <row r="279" spans="14:14" x14ac:dyDescent="0.25">
      <c r="N279" s="25"/>
    </row>
    <row r="280" spans="14:14" x14ac:dyDescent="0.25">
      <c r="N280" s="25"/>
    </row>
    <row r="281" spans="14:14" x14ac:dyDescent="0.25">
      <c r="N281" s="25"/>
    </row>
    <row r="282" spans="14:14" x14ac:dyDescent="0.25">
      <c r="N282" s="25"/>
    </row>
    <row r="283" spans="14:14" x14ac:dyDescent="0.25">
      <c r="N283" s="25"/>
    </row>
    <row r="284" spans="14:14" x14ac:dyDescent="0.25">
      <c r="N284" s="25"/>
    </row>
    <row r="285" spans="14:14" x14ac:dyDescent="0.25">
      <c r="N285" s="25"/>
    </row>
    <row r="286" spans="14:14" x14ac:dyDescent="0.25">
      <c r="N286" s="25"/>
    </row>
    <row r="287" spans="14:14" x14ac:dyDescent="0.25">
      <c r="N287" s="25"/>
    </row>
    <row r="288" spans="14:14" x14ac:dyDescent="0.25">
      <c r="N288" s="25"/>
    </row>
    <row r="289" spans="14:14" x14ac:dyDescent="0.25">
      <c r="N289" s="25"/>
    </row>
    <row r="290" spans="14:14" x14ac:dyDescent="0.25">
      <c r="N290" s="25"/>
    </row>
    <row r="291" spans="14:14" x14ac:dyDescent="0.25">
      <c r="N291" s="25"/>
    </row>
    <row r="292" spans="14:14" x14ac:dyDescent="0.25">
      <c r="N292" s="25"/>
    </row>
    <row r="293" spans="14:14" x14ac:dyDescent="0.25">
      <c r="N293" s="25"/>
    </row>
    <row r="294" spans="14:14" x14ac:dyDescent="0.25">
      <c r="N294" s="25"/>
    </row>
    <row r="295" spans="14:14" x14ac:dyDescent="0.25">
      <c r="N295" s="25"/>
    </row>
    <row r="296" spans="14:14" x14ac:dyDescent="0.25">
      <c r="N296" s="25"/>
    </row>
    <row r="297" spans="14:14" x14ac:dyDescent="0.25">
      <c r="N297" s="25"/>
    </row>
    <row r="298" spans="14:14" x14ac:dyDescent="0.25">
      <c r="N298" s="25"/>
    </row>
    <row r="299" spans="14:14" x14ac:dyDescent="0.25">
      <c r="N299" s="25"/>
    </row>
    <row r="300" spans="14:14" x14ac:dyDescent="0.25">
      <c r="N300" s="25"/>
    </row>
    <row r="301" spans="14:14" x14ac:dyDescent="0.25">
      <c r="N301" s="25"/>
    </row>
    <row r="302" spans="14:14" x14ac:dyDescent="0.25">
      <c r="N302" s="25"/>
    </row>
    <row r="303" spans="14:14" x14ac:dyDescent="0.25">
      <c r="N303" s="25"/>
    </row>
    <row r="304" spans="14:14" x14ac:dyDescent="0.25">
      <c r="N304" s="25"/>
    </row>
    <row r="305" spans="14:14" x14ac:dyDescent="0.25">
      <c r="N305" s="25"/>
    </row>
    <row r="306" spans="14:14" x14ac:dyDescent="0.25">
      <c r="N306" s="25"/>
    </row>
    <row r="307" spans="14:14" x14ac:dyDescent="0.25">
      <c r="N307" s="25"/>
    </row>
    <row r="308" spans="14:14" x14ac:dyDescent="0.25">
      <c r="N308" s="25"/>
    </row>
    <row r="309" spans="14:14" x14ac:dyDescent="0.25">
      <c r="N309" s="25"/>
    </row>
    <row r="310" spans="14:14" x14ac:dyDescent="0.25">
      <c r="N310" s="25"/>
    </row>
    <row r="311" spans="14:14" x14ac:dyDescent="0.25">
      <c r="N311" s="25"/>
    </row>
    <row r="312" spans="14:14" x14ac:dyDescent="0.25">
      <c r="N312" s="25"/>
    </row>
    <row r="313" spans="14:14" x14ac:dyDescent="0.25">
      <c r="N313" s="25"/>
    </row>
    <row r="314" spans="14:14" x14ac:dyDescent="0.25">
      <c r="N314" s="25"/>
    </row>
    <row r="315" spans="14:14" x14ac:dyDescent="0.25">
      <c r="N315" s="25"/>
    </row>
    <row r="316" spans="14:14" x14ac:dyDescent="0.25">
      <c r="N316" s="25"/>
    </row>
    <row r="317" spans="14:14" x14ac:dyDescent="0.25">
      <c r="N317" s="25"/>
    </row>
    <row r="318" spans="14:14" x14ac:dyDescent="0.25">
      <c r="N318" s="25"/>
    </row>
    <row r="319" spans="14:14" x14ac:dyDescent="0.25">
      <c r="N319" s="25"/>
    </row>
    <row r="320" spans="14:14" x14ac:dyDescent="0.25">
      <c r="N320" s="25"/>
    </row>
    <row r="321" spans="14:14" x14ac:dyDescent="0.25">
      <c r="N321" s="25"/>
    </row>
    <row r="322" spans="14:14" x14ac:dyDescent="0.25">
      <c r="N322" s="25"/>
    </row>
    <row r="323" spans="14:14" x14ac:dyDescent="0.25">
      <c r="N323" s="25"/>
    </row>
    <row r="324" spans="14:14" x14ac:dyDescent="0.25">
      <c r="N324" s="25"/>
    </row>
    <row r="325" spans="14:14" x14ac:dyDescent="0.25">
      <c r="N325" s="25"/>
    </row>
    <row r="326" spans="14:14" x14ac:dyDescent="0.25">
      <c r="N326" s="25"/>
    </row>
    <row r="327" spans="14:14" x14ac:dyDescent="0.25">
      <c r="N327" s="25"/>
    </row>
    <row r="328" spans="14:14" x14ac:dyDescent="0.25">
      <c r="N328" s="25"/>
    </row>
    <row r="329" spans="14:14" x14ac:dyDescent="0.25">
      <c r="N329" s="25"/>
    </row>
    <row r="330" spans="14:14" x14ac:dyDescent="0.25">
      <c r="N330" s="25"/>
    </row>
    <row r="331" spans="14:14" x14ac:dyDescent="0.25">
      <c r="N331" s="25"/>
    </row>
    <row r="332" spans="14:14" x14ac:dyDescent="0.25">
      <c r="N332" s="25"/>
    </row>
    <row r="333" spans="14:14" x14ac:dyDescent="0.25">
      <c r="N333" s="25"/>
    </row>
    <row r="334" spans="14:14" x14ac:dyDescent="0.25">
      <c r="N334" s="25"/>
    </row>
    <row r="335" spans="14:14" x14ac:dyDescent="0.25">
      <c r="N335" s="25"/>
    </row>
    <row r="336" spans="14:14" x14ac:dyDescent="0.25">
      <c r="N336" s="25"/>
    </row>
    <row r="337" spans="14:14" x14ac:dyDescent="0.25">
      <c r="N337" s="25"/>
    </row>
    <row r="338" spans="14:14" x14ac:dyDescent="0.25">
      <c r="N338" s="25"/>
    </row>
    <row r="339" spans="14:14" x14ac:dyDescent="0.25">
      <c r="N339" s="25"/>
    </row>
    <row r="340" spans="14:14" x14ac:dyDescent="0.25">
      <c r="N340" s="25"/>
    </row>
    <row r="341" spans="14:14" x14ac:dyDescent="0.25">
      <c r="N341" s="25"/>
    </row>
    <row r="342" spans="14:14" x14ac:dyDescent="0.25">
      <c r="N342" s="25"/>
    </row>
    <row r="343" spans="14:14" x14ac:dyDescent="0.25">
      <c r="N343" s="25"/>
    </row>
    <row r="344" spans="14:14" x14ac:dyDescent="0.25">
      <c r="N344" s="25"/>
    </row>
    <row r="345" spans="14:14" x14ac:dyDescent="0.25">
      <c r="N345" s="25"/>
    </row>
    <row r="346" spans="14:14" x14ac:dyDescent="0.25">
      <c r="N346" s="25"/>
    </row>
    <row r="347" spans="14:14" x14ac:dyDescent="0.25">
      <c r="N347" s="25"/>
    </row>
    <row r="348" spans="14:14" x14ac:dyDescent="0.25">
      <c r="N348" s="25"/>
    </row>
    <row r="349" spans="14:14" x14ac:dyDescent="0.25">
      <c r="N349" s="25"/>
    </row>
    <row r="350" spans="14:14" x14ac:dyDescent="0.25">
      <c r="N350" s="25"/>
    </row>
    <row r="351" spans="14:14" x14ac:dyDescent="0.25">
      <c r="N351" s="25"/>
    </row>
    <row r="352" spans="14:14" x14ac:dyDescent="0.25">
      <c r="N352" s="25"/>
    </row>
    <row r="353" spans="14:14" x14ac:dyDescent="0.25">
      <c r="N353" s="25"/>
    </row>
    <row r="354" spans="14:14" x14ac:dyDescent="0.25">
      <c r="N354" s="25"/>
    </row>
    <row r="355" spans="14:14" x14ac:dyDescent="0.25">
      <c r="N355" s="25"/>
    </row>
    <row r="356" spans="14:14" x14ac:dyDescent="0.25">
      <c r="N356" s="25"/>
    </row>
    <row r="357" spans="14:14" x14ac:dyDescent="0.25">
      <c r="N357" s="25"/>
    </row>
    <row r="358" spans="14:14" x14ac:dyDescent="0.25">
      <c r="N358" s="25"/>
    </row>
    <row r="359" spans="14:14" x14ac:dyDescent="0.25">
      <c r="N359" s="25"/>
    </row>
    <row r="360" spans="14:14" x14ac:dyDescent="0.25">
      <c r="N360" s="25"/>
    </row>
    <row r="361" spans="14:14" x14ac:dyDescent="0.25">
      <c r="N361" s="25"/>
    </row>
    <row r="362" spans="14:14" x14ac:dyDescent="0.25">
      <c r="N362" s="25"/>
    </row>
    <row r="363" spans="14:14" x14ac:dyDescent="0.25">
      <c r="N363" s="25"/>
    </row>
    <row r="364" spans="14:14" x14ac:dyDescent="0.25">
      <c r="N364" s="25"/>
    </row>
    <row r="365" spans="14:14" x14ac:dyDescent="0.25">
      <c r="N365" s="25"/>
    </row>
    <row r="366" spans="14:14" x14ac:dyDescent="0.25">
      <c r="N366" s="25"/>
    </row>
    <row r="367" spans="14:14" x14ac:dyDescent="0.25">
      <c r="N367" s="25"/>
    </row>
    <row r="368" spans="14:14" x14ac:dyDescent="0.25">
      <c r="N368" s="25"/>
    </row>
    <row r="369" spans="14:14" x14ac:dyDescent="0.25">
      <c r="N369" s="25"/>
    </row>
    <row r="370" spans="14:14" x14ac:dyDescent="0.25">
      <c r="N370" s="25"/>
    </row>
    <row r="371" spans="14:14" x14ac:dyDescent="0.25">
      <c r="N371" s="25"/>
    </row>
    <row r="372" spans="14:14" x14ac:dyDescent="0.25">
      <c r="N372" s="25"/>
    </row>
    <row r="373" spans="14:14" x14ac:dyDescent="0.25">
      <c r="N373" s="25"/>
    </row>
    <row r="374" spans="14:14" x14ac:dyDescent="0.25">
      <c r="N374" s="25"/>
    </row>
    <row r="375" spans="14:14" x14ac:dyDescent="0.25">
      <c r="N375" s="25"/>
    </row>
    <row r="376" spans="14:14" x14ac:dyDescent="0.25">
      <c r="N376" s="25"/>
    </row>
    <row r="377" spans="14:14" x14ac:dyDescent="0.25">
      <c r="N377" s="25"/>
    </row>
    <row r="378" spans="14:14" x14ac:dyDescent="0.25">
      <c r="N378" s="25"/>
    </row>
    <row r="379" spans="14:14" x14ac:dyDescent="0.25">
      <c r="N379" s="25"/>
    </row>
    <row r="380" spans="14:14" x14ac:dyDescent="0.25">
      <c r="N380" s="25"/>
    </row>
    <row r="381" spans="14:14" x14ac:dyDescent="0.25">
      <c r="N381" s="25"/>
    </row>
    <row r="382" spans="14:14" x14ac:dyDescent="0.25">
      <c r="N382" s="25"/>
    </row>
    <row r="383" spans="14:14" x14ac:dyDescent="0.25">
      <c r="N383" s="25"/>
    </row>
    <row r="384" spans="14:14" x14ac:dyDescent="0.25">
      <c r="N384" s="25"/>
    </row>
    <row r="385" spans="14:14" x14ac:dyDescent="0.25">
      <c r="N385" s="25"/>
    </row>
    <row r="386" spans="14:14" x14ac:dyDescent="0.25">
      <c r="N386" s="25"/>
    </row>
    <row r="387" spans="14:14" x14ac:dyDescent="0.25">
      <c r="N387" s="25"/>
    </row>
    <row r="388" spans="14:14" x14ac:dyDescent="0.25">
      <c r="N388" s="25"/>
    </row>
    <row r="389" spans="14:14" x14ac:dyDescent="0.25">
      <c r="N389" s="25"/>
    </row>
    <row r="390" spans="14:14" x14ac:dyDescent="0.25">
      <c r="N390" s="25"/>
    </row>
    <row r="391" spans="14:14" x14ac:dyDescent="0.25">
      <c r="N391" s="25"/>
    </row>
    <row r="392" spans="14:14" x14ac:dyDescent="0.25">
      <c r="N392" s="25"/>
    </row>
    <row r="393" spans="14:14" x14ac:dyDescent="0.25">
      <c r="N393" s="25"/>
    </row>
    <row r="394" spans="14:14" x14ac:dyDescent="0.25">
      <c r="N394" s="25"/>
    </row>
    <row r="395" spans="14:14" x14ac:dyDescent="0.25">
      <c r="N395" s="25"/>
    </row>
    <row r="396" spans="14:14" x14ac:dyDescent="0.25">
      <c r="N396" s="25"/>
    </row>
    <row r="397" spans="14:14" x14ac:dyDescent="0.25">
      <c r="N397" s="25"/>
    </row>
    <row r="398" spans="14:14" x14ac:dyDescent="0.25">
      <c r="N398" s="25"/>
    </row>
    <row r="399" spans="14:14" x14ac:dyDescent="0.25">
      <c r="N399" s="25"/>
    </row>
    <row r="400" spans="14:14" x14ac:dyDescent="0.25">
      <c r="N400" s="25"/>
    </row>
    <row r="401" spans="14:14" x14ac:dyDescent="0.25">
      <c r="N401" s="25"/>
    </row>
    <row r="402" spans="14:14" x14ac:dyDescent="0.25">
      <c r="N402" s="25"/>
    </row>
    <row r="403" spans="14:14" x14ac:dyDescent="0.25">
      <c r="N403" s="25"/>
    </row>
    <row r="404" spans="14:14" x14ac:dyDescent="0.25">
      <c r="N404" s="25"/>
    </row>
    <row r="405" spans="14:14" x14ac:dyDescent="0.25">
      <c r="N405" s="25"/>
    </row>
    <row r="406" spans="14:14" x14ac:dyDescent="0.25">
      <c r="N406" s="25"/>
    </row>
    <row r="407" spans="14:14" x14ac:dyDescent="0.25">
      <c r="N407" s="25"/>
    </row>
    <row r="408" spans="14:14" x14ac:dyDescent="0.25">
      <c r="N408" s="25"/>
    </row>
    <row r="409" spans="14:14" x14ac:dyDescent="0.25">
      <c r="N409" s="25"/>
    </row>
    <row r="410" spans="14:14" x14ac:dyDescent="0.25">
      <c r="N410" s="25"/>
    </row>
    <row r="411" spans="14:14" x14ac:dyDescent="0.25">
      <c r="N411" s="25"/>
    </row>
    <row r="412" spans="14:14" x14ac:dyDescent="0.25">
      <c r="N412" s="25"/>
    </row>
    <row r="413" spans="14:14" x14ac:dyDescent="0.25">
      <c r="N413" s="25"/>
    </row>
    <row r="414" spans="14:14" x14ac:dyDescent="0.25">
      <c r="N414" s="25"/>
    </row>
    <row r="415" spans="14:14" x14ac:dyDescent="0.25">
      <c r="N415" s="25"/>
    </row>
    <row r="416" spans="14:14" x14ac:dyDescent="0.25">
      <c r="N416" s="25"/>
    </row>
    <row r="417" spans="14:14" x14ac:dyDescent="0.25">
      <c r="N417" s="25"/>
    </row>
    <row r="418" spans="14:14" x14ac:dyDescent="0.25">
      <c r="N418" s="25"/>
    </row>
    <row r="419" spans="14:14" x14ac:dyDescent="0.25">
      <c r="N419" s="25"/>
    </row>
    <row r="420" spans="14:14" x14ac:dyDescent="0.25">
      <c r="N420" s="25"/>
    </row>
    <row r="421" spans="14:14" x14ac:dyDescent="0.25">
      <c r="N421" s="25"/>
    </row>
    <row r="422" spans="14:14" x14ac:dyDescent="0.25">
      <c r="N422" s="25"/>
    </row>
    <row r="423" spans="14:14" x14ac:dyDescent="0.25">
      <c r="N423" s="25"/>
    </row>
    <row r="424" spans="14:14" x14ac:dyDescent="0.25">
      <c r="N424" s="25"/>
    </row>
    <row r="425" spans="14:14" x14ac:dyDescent="0.25">
      <c r="N425" s="25"/>
    </row>
    <row r="426" spans="14:14" x14ac:dyDescent="0.25">
      <c r="N426" s="25"/>
    </row>
    <row r="427" spans="14:14" x14ac:dyDescent="0.25">
      <c r="N427" s="25"/>
    </row>
    <row r="428" spans="14:14" x14ac:dyDescent="0.25">
      <c r="N428" s="25"/>
    </row>
    <row r="429" spans="14:14" x14ac:dyDescent="0.25">
      <c r="N429" s="25"/>
    </row>
    <row r="430" spans="14:14" x14ac:dyDescent="0.25">
      <c r="N430" s="25"/>
    </row>
    <row r="431" spans="14:14" x14ac:dyDescent="0.25">
      <c r="N431" s="25"/>
    </row>
    <row r="432" spans="14:14" x14ac:dyDescent="0.25">
      <c r="N432" s="25"/>
    </row>
    <row r="433" spans="14:14" x14ac:dyDescent="0.25">
      <c r="N433" s="25"/>
    </row>
    <row r="434" spans="14:14" x14ac:dyDescent="0.25">
      <c r="N434" s="25"/>
    </row>
    <row r="435" spans="14:14" x14ac:dyDescent="0.25">
      <c r="N435" s="25"/>
    </row>
    <row r="436" spans="14:14" x14ac:dyDescent="0.25">
      <c r="N436" s="25"/>
    </row>
    <row r="437" spans="14:14" x14ac:dyDescent="0.25">
      <c r="N437" s="25"/>
    </row>
    <row r="438" spans="14:14" x14ac:dyDescent="0.25">
      <c r="N438" s="25"/>
    </row>
    <row r="439" spans="14:14" x14ac:dyDescent="0.25">
      <c r="N439" s="25"/>
    </row>
    <row r="440" spans="14:14" x14ac:dyDescent="0.25">
      <c r="N440" s="25"/>
    </row>
    <row r="441" spans="14:14" x14ac:dyDescent="0.25">
      <c r="N441" s="25"/>
    </row>
    <row r="442" spans="14:14" x14ac:dyDescent="0.25">
      <c r="N442" s="25"/>
    </row>
    <row r="443" spans="14:14" x14ac:dyDescent="0.25">
      <c r="N443" s="25"/>
    </row>
    <row r="444" spans="14:14" x14ac:dyDescent="0.25">
      <c r="N444" s="25"/>
    </row>
    <row r="445" spans="14:14" x14ac:dyDescent="0.25">
      <c r="N445" s="25"/>
    </row>
    <row r="446" spans="14:14" x14ac:dyDescent="0.25">
      <c r="N446" s="25"/>
    </row>
    <row r="447" spans="14:14" x14ac:dyDescent="0.25">
      <c r="N447" s="25"/>
    </row>
    <row r="448" spans="14:14" x14ac:dyDescent="0.25">
      <c r="N448" s="25"/>
    </row>
    <row r="449" spans="14:14" x14ac:dyDescent="0.25">
      <c r="N449" s="25"/>
    </row>
    <row r="450" spans="14:14" x14ac:dyDescent="0.25">
      <c r="N450" s="25"/>
    </row>
    <row r="451" spans="14:14" x14ac:dyDescent="0.25">
      <c r="N451" s="25"/>
    </row>
    <row r="452" spans="14:14" x14ac:dyDescent="0.25">
      <c r="N452" s="25"/>
    </row>
    <row r="453" spans="14:14" x14ac:dyDescent="0.25">
      <c r="N453" s="25"/>
    </row>
    <row r="454" spans="14:14" x14ac:dyDescent="0.25">
      <c r="N454" s="25"/>
    </row>
    <row r="455" spans="14:14" x14ac:dyDescent="0.25">
      <c r="N455" s="25"/>
    </row>
    <row r="456" spans="14:14" x14ac:dyDescent="0.25">
      <c r="N456" s="25"/>
    </row>
    <row r="457" spans="14:14" x14ac:dyDescent="0.25">
      <c r="N457" s="25"/>
    </row>
    <row r="458" spans="14:14" x14ac:dyDescent="0.25">
      <c r="N458" s="25"/>
    </row>
    <row r="459" spans="14:14" x14ac:dyDescent="0.25">
      <c r="N459" s="25"/>
    </row>
    <row r="460" spans="14:14" x14ac:dyDescent="0.25">
      <c r="N460" s="25"/>
    </row>
    <row r="461" spans="14:14" x14ac:dyDescent="0.25">
      <c r="N461" s="25"/>
    </row>
    <row r="462" spans="14:14" x14ac:dyDescent="0.25">
      <c r="N462" s="25"/>
    </row>
    <row r="463" spans="14:14" x14ac:dyDescent="0.25">
      <c r="N463" s="25"/>
    </row>
    <row r="464" spans="14:14" x14ac:dyDescent="0.25">
      <c r="N464" s="25"/>
    </row>
    <row r="465" spans="14:14" x14ac:dyDescent="0.25">
      <c r="N465" s="25"/>
    </row>
    <row r="466" spans="14:14" x14ac:dyDescent="0.25">
      <c r="N466" s="25"/>
    </row>
    <row r="467" spans="14:14" x14ac:dyDescent="0.25">
      <c r="N467" s="25"/>
    </row>
    <row r="468" spans="14:14" x14ac:dyDescent="0.25">
      <c r="N468" s="25"/>
    </row>
    <row r="469" spans="14:14" x14ac:dyDescent="0.25">
      <c r="N469" s="25"/>
    </row>
    <row r="470" spans="14:14" x14ac:dyDescent="0.25">
      <c r="N470" s="25"/>
    </row>
    <row r="471" spans="14:14" x14ac:dyDescent="0.25">
      <c r="N471" s="25"/>
    </row>
    <row r="472" spans="14:14" x14ac:dyDescent="0.25">
      <c r="N472" s="25"/>
    </row>
    <row r="473" spans="14:14" x14ac:dyDescent="0.25">
      <c r="N473" s="25"/>
    </row>
    <row r="474" spans="14:14" x14ac:dyDescent="0.25">
      <c r="N474" s="25"/>
    </row>
    <row r="475" spans="14:14" x14ac:dyDescent="0.25">
      <c r="N475" s="25"/>
    </row>
    <row r="476" spans="14:14" x14ac:dyDescent="0.25">
      <c r="N476" s="25"/>
    </row>
    <row r="477" spans="14:14" x14ac:dyDescent="0.25">
      <c r="N477" s="25"/>
    </row>
    <row r="478" spans="14:14" x14ac:dyDescent="0.25">
      <c r="N478" s="25"/>
    </row>
    <row r="479" spans="14:14" x14ac:dyDescent="0.25">
      <c r="N479" s="25"/>
    </row>
    <row r="480" spans="14:14" x14ac:dyDescent="0.25">
      <c r="N480" s="25"/>
    </row>
    <row r="481" spans="14:14" x14ac:dyDescent="0.25">
      <c r="N481" s="25"/>
    </row>
    <row r="482" spans="14:14" x14ac:dyDescent="0.25">
      <c r="N482" s="25"/>
    </row>
    <row r="483" spans="14:14" x14ac:dyDescent="0.25">
      <c r="N483" s="25"/>
    </row>
    <row r="484" spans="14:14" x14ac:dyDescent="0.25">
      <c r="N484" s="25"/>
    </row>
    <row r="485" spans="14:14" x14ac:dyDescent="0.25">
      <c r="N485" s="25"/>
    </row>
    <row r="486" spans="14:14" x14ac:dyDescent="0.25">
      <c r="N486" s="25"/>
    </row>
    <row r="487" spans="14:14" x14ac:dyDescent="0.25">
      <c r="N487" s="25"/>
    </row>
    <row r="488" spans="14:14" x14ac:dyDescent="0.25">
      <c r="N488" s="25"/>
    </row>
    <row r="489" spans="14:14" x14ac:dyDescent="0.25">
      <c r="N489" s="25"/>
    </row>
    <row r="490" spans="14:14" x14ac:dyDescent="0.25">
      <c r="N490" s="25"/>
    </row>
    <row r="491" spans="14:14" x14ac:dyDescent="0.25">
      <c r="N491" s="25"/>
    </row>
    <row r="492" spans="14:14" x14ac:dyDescent="0.25">
      <c r="N492" s="25"/>
    </row>
    <row r="493" spans="14:14" x14ac:dyDescent="0.25">
      <c r="N493" s="25"/>
    </row>
    <row r="494" spans="14:14" x14ac:dyDescent="0.25">
      <c r="N494" s="25"/>
    </row>
    <row r="495" spans="14:14" x14ac:dyDescent="0.25">
      <c r="N495" s="25"/>
    </row>
    <row r="496" spans="14:14" x14ac:dyDescent="0.25">
      <c r="N496" s="25"/>
    </row>
    <row r="497" spans="14:14" x14ac:dyDescent="0.25">
      <c r="N497" s="25"/>
    </row>
    <row r="498" spans="14:14" x14ac:dyDescent="0.25">
      <c r="N498" s="25"/>
    </row>
    <row r="499" spans="14:14" x14ac:dyDescent="0.25">
      <c r="N499" s="25"/>
    </row>
    <row r="500" spans="14:14" x14ac:dyDescent="0.25">
      <c r="N500" s="25"/>
    </row>
    <row r="501" spans="14:14" x14ac:dyDescent="0.25">
      <c r="N501" s="25"/>
    </row>
    <row r="502" spans="14:14" x14ac:dyDescent="0.25">
      <c r="N502" s="25"/>
    </row>
    <row r="503" spans="14:14" x14ac:dyDescent="0.25">
      <c r="N503" s="25"/>
    </row>
    <row r="504" spans="14:14" x14ac:dyDescent="0.25">
      <c r="N504" s="25"/>
    </row>
    <row r="505" spans="14:14" x14ac:dyDescent="0.25">
      <c r="N505" s="25"/>
    </row>
    <row r="506" spans="14:14" x14ac:dyDescent="0.25">
      <c r="N506" s="25"/>
    </row>
    <row r="507" spans="14:14" x14ac:dyDescent="0.25">
      <c r="N507" s="25"/>
    </row>
    <row r="508" spans="14:14" x14ac:dyDescent="0.25">
      <c r="N508" s="25"/>
    </row>
    <row r="509" spans="14:14" x14ac:dyDescent="0.25">
      <c r="N509" s="25"/>
    </row>
    <row r="510" spans="14:14" x14ac:dyDescent="0.25">
      <c r="N510" s="25"/>
    </row>
    <row r="511" spans="14:14" x14ac:dyDescent="0.25">
      <c r="N511" s="25"/>
    </row>
    <row r="512" spans="14:14" x14ac:dyDescent="0.25">
      <c r="N512" s="25"/>
    </row>
    <row r="513" spans="14:14" x14ac:dyDescent="0.25">
      <c r="N513" s="25"/>
    </row>
    <row r="514" spans="14:14" x14ac:dyDescent="0.25">
      <c r="N514" s="25"/>
    </row>
    <row r="515" spans="14:14" x14ac:dyDescent="0.25">
      <c r="N515" s="25"/>
    </row>
    <row r="516" spans="14:14" x14ac:dyDescent="0.25">
      <c r="N516" s="25"/>
    </row>
    <row r="517" spans="14:14" x14ac:dyDescent="0.25">
      <c r="N517" s="25"/>
    </row>
    <row r="518" spans="14:14" x14ac:dyDescent="0.25">
      <c r="N518" s="25"/>
    </row>
    <row r="519" spans="14:14" x14ac:dyDescent="0.25">
      <c r="N519" s="25"/>
    </row>
    <row r="520" spans="14:14" x14ac:dyDescent="0.25">
      <c r="N520" s="25"/>
    </row>
    <row r="521" spans="14:14" x14ac:dyDescent="0.25">
      <c r="N521" s="25"/>
    </row>
    <row r="522" spans="14:14" x14ac:dyDescent="0.25">
      <c r="N522" s="25"/>
    </row>
    <row r="523" spans="14:14" x14ac:dyDescent="0.25">
      <c r="N523" s="25"/>
    </row>
    <row r="524" spans="14:14" x14ac:dyDescent="0.25">
      <c r="N524" s="25"/>
    </row>
    <row r="525" spans="14:14" x14ac:dyDescent="0.25">
      <c r="N525" s="25"/>
    </row>
    <row r="526" spans="14:14" x14ac:dyDescent="0.25">
      <c r="N526" s="25"/>
    </row>
    <row r="527" spans="14:14" x14ac:dyDescent="0.25">
      <c r="N527" s="25"/>
    </row>
    <row r="528" spans="14:14" x14ac:dyDescent="0.25">
      <c r="N528" s="25"/>
    </row>
    <row r="529" spans="14:14" x14ac:dyDescent="0.25">
      <c r="N529" s="25"/>
    </row>
    <row r="530" spans="14:14" x14ac:dyDescent="0.25">
      <c r="N530" s="25"/>
    </row>
    <row r="531" spans="14:14" x14ac:dyDescent="0.25">
      <c r="N531" s="25"/>
    </row>
    <row r="532" spans="14:14" x14ac:dyDescent="0.25">
      <c r="N532" s="25"/>
    </row>
    <row r="533" spans="14:14" x14ac:dyDescent="0.25">
      <c r="N533" s="25"/>
    </row>
    <row r="534" spans="14:14" x14ac:dyDescent="0.25">
      <c r="N534" s="25"/>
    </row>
    <row r="535" spans="14:14" x14ac:dyDescent="0.25">
      <c r="N535" s="25"/>
    </row>
    <row r="536" spans="14:14" x14ac:dyDescent="0.25">
      <c r="N536" s="25"/>
    </row>
    <row r="537" spans="14:14" x14ac:dyDescent="0.25">
      <c r="N537" s="25"/>
    </row>
    <row r="538" spans="14:14" x14ac:dyDescent="0.25">
      <c r="N538" s="25"/>
    </row>
    <row r="539" spans="14:14" x14ac:dyDescent="0.25">
      <c r="N539" s="25"/>
    </row>
    <row r="540" spans="14:14" x14ac:dyDescent="0.25">
      <c r="N540" s="25"/>
    </row>
    <row r="541" spans="14:14" x14ac:dyDescent="0.25">
      <c r="N541" s="25"/>
    </row>
    <row r="542" spans="14:14" x14ac:dyDescent="0.25">
      <c r="N542" s="25"/>
    </row>
    <row r="543" spans="14:14" x14ac:dyDescent="0.25">
      <c r="N543" s="25"/>
    </row>
    <row r="544" spans="14:14" x14ac:dyDescent="0.25">
      <c r="N544" s="25"/>
    </row>
    <row r="545" spans="14:14" x14ac:dyDescent="0.25">
      <c r="N545" s="25"/>
    </row>
    <row r="546" spans="14:14" x14ac:dyDescent="0.25">
      <c r="N546" s="25"/>
    </row>
    <row r="547" spans="14:14" x14ac:dyDescent="0.25">
      <c r="N547" s="25"/>
    </row>
    <row r="548" spans="14:14" x14ac:dyDescent="0.25">
      <c r="N548" s="25"/>
    </row>
    <row r="549" spans="14:14" x14ac:dyDescent="0.25">
      <c r="N549" s="25"/>
    </row>
    <row r="550" spans="14:14" x14ac:dyDescent="0.25">
      <c r="N550" s="25"/>
    </row>
    <row r="551" spans="14:14" x14ac:dyDescent="0.25">
      <c r="N551" s="25"/>
    </row>
    <row r="552" spans="14:14" x14ac:dyDescent="0.25">
      <c r="N552" s="25"/>
    </row>
    <row r="553" spans="14:14" x14ac:dyDescent="0.25">
      <c r="N553" s="25"/>
    </row>
    <row r="554" spans="14:14" x14ac:dyDescent="0.25">
      <c r="N554" s="25"/>
    </row>
    <row r="555" spans="14:14" x14ac:dyDescent="0.25">
      <c r="N555" s="25"/>
    </row>
    <row r="556" spans="14:14" x14ac:dyDescent="0.25">
      <c r="N556" s="25"/>
    </row>
    <row r="557" spans="14:14" x14ac:dyDescent="0.25">
      <c r="N557" s="25"/>
    </row>
    <row r="558" spans="14:14" x14ac:dyDescent="0.25">
      <c r="N558" s="25"/>
    </row>
    <row r="559" spans="14:14" x14ac:dyDescent="0.25">
      <c r="N559" s="25"/>
    </row>
    <row r="560" spans="14:14" x14ac:dyDescent="0.25">
      <c r="N560" s="25"/>
    </row>
    <row r="561" spans="14:14" x14ac:dyDescent="0.25">
      <c r="N561" s="25"/>
    </row>
    <row r="562" spans="14:14" x14ac:dyDescent="0.25">
      <c r="N562" s="25"/>
    </row>
    <row r="563" spans="14:14" x14ac:dyDescent="0.25">
      <c r="N563" s="25"/>
    </row>
    <row r="564" spans="14:14" x14ac:dyDescent="0.25">
      <c r="N564" s="25"/>
    </row>
    <row r="565" spans="14:14" x14ac:dyDescent="0.25">
      <c r="N565" s="25"/>
    </row>
    <row r="566" spans="14:14" x14ac:dyDescent="0.25">
      <c r="N566" s="25"/>
    </row>
    <row r="567" spans="14:14" x14ac:dyDescent="0.25">
      <c r="N567" s="25"/>
    </row>
    <row r="568" spans="14:14" x14ac:dyDescent="0.25">
      <c r="N568" s="25"/>
    </row>
    <row r="569" spans="14:14" x14ac:dyDescent="0.25">
      <c r="N569" s="25"/>
    </row>
    <row r="570" spans="14:14" x14ac:dyDescent="0.25">
      <c r="N570" s="25"/>
    </row>
    <row r="571" spans="14:14" x14ac:dyDescent="0.25">
      <c r="N571" s="25"/>
    </row>
    <row r="572" spans="14:14" x14ac:dyDescent="0.25">
      <c r="N572" s="25"/>
    </row>
    <row r="573" spans="14:14" x14ac:dyDescent="0.25">
      <c r="N573" s="25"/>
    </row>
    <row r="574" spans="14:14" x14ac:dyDescent="0.25">
      <c r="N574" s="25"/>
    </row>
    <row r="575" spans="14:14" x14ac:dyDescent="0.25">
      <c r="N575" s="25"/>
    </row>
    <row r="576" spans="14:14" x14ac:dyDescent="0.25">
      <c r="N576" s="25"/>
    </row>
    <row r="577" spans="14:14" x14ac:dyDescent="0.25">
      <c r="N577" s="25"/>
    </row>
    <row r="578" spans="14:14" x14ac:dyDescent="0.25">
      <c r="N578" s="25"/>
    </row>
    <row r="579" spans="14:14" x14ac:dyDescent="0.25">
      <c r="N579" s="25"/>
    </row>
    <row r="580" spans="14:14" x14ac:dyDescent="0.25">
      <c r="N580" s="25"/>
    </row>
    <row r="581" spans="14:14" x14ac:dyDescent="0.25">
      <c r="N581" s="25"/>
    </row>
    <row r="582" spans="14:14" x14ac:dyDescent="0.25">
      <c r="N582" s="25"/>
    </row>
    <row r="583" spans="14:14" x14ac:dyDescent="0.25">
      <c r="N583" s="25"/>
    </row>
    <row r="584" spans="14:14" x14ac:dyDescent="0.25">
      <c r="N584" s="25"/>
    </row>
    <row r="585" spans="14:14" x14ac:dyDescent="0.25">
      <c r="N585" s="25"/>
    </row>
    <row r="586" spans="14:14" x14ac:dyDescent="0.25">
      <c r="N586" s="25"/>
    </row>
    <row r="587" spans="14:14" x14ac:dyDescent="0.25">
      <c r="N587" s="25"/>
    </row>
    <row r="588" spans="14:14" x14ac:dyDescent="0.25">
      <c r="N588" s="25"/>
    </row>
    <row r="589" spans="14:14" x14ac:dyDescent="0.25">
      <c r="N589" s="25"/>
    </row>
    <row r="590" spans="14:14" x14ac:dyDescent="0.25">
      <c r="N590" s="25"/>
    </row>
    <row r="591" spans="14:14" x14ac:dyDescent="0.25">
      <c r="N591" s="25"/>
    </row>
    <row r="592" spans="14:14" x14ac:dyDescent="0.25">
      <c r="N592" s="25"/>
    </row>
    <row r="593" spans="14:14" x14ac:dyDescent="0.25">
      <c r="N593" s="25"/>
    </row>
    <row r="594" spans="14:14" x14ac:dyDescent="0.25">
      <c r="N594" s="25"/>
    </row>
    <row r="595" spans="14:14" x14ac:dyDescent="0.25">
      <c r="N595" s="25"/>
    </row>
    <row r="596" spans="14:14" x14ac:dyDescent="0.25">
      <c r="N596" s="25"/>
    </row>
    <row r="597" spans="14:14" x14ac:dyDescent="0.25">
      <c r="N597" s="25"/>
    </row>
    <row r="598" spans="14:14" x14ac:dyDescent="0.25">
      <c r="N598" s="25"/>
    </row>
    <row r="599" spans="14:14" x14ac:dyDescent="0.25">
      <c r="N599" s="25"/>
    </row>
    <row r="600" spans="14:14" x14ac:dyDescent="0.25">
      <c r="N600" s="25"/>
    </row>
    <row r="601" spans="14:14" x14ac:dyDescent="0.25">
      <c r="N601" s="25"/>
    </row>
    <row r="602" spans="14:14" x14ac:dyDescent="0.25">
      <c r="N602" s="25"/>
    </row>
    <row r="603" spans="14:14" x14ac:dyDescent="0.25">
      <c r="N603" s="25"/>
    </row>
    <row r="604" spans="14:14" x14ac:dyDescent="0.25">
      <c r="N604" s="25"/>
    </row>
    <row r="605" spans="14:14" x14ac:dyDescent="0.25">
      <c r="N605" s="25"/>
    </row>
    <row r="606" spans="14:14" x14ac:dyDescent="0.25">
      <c r="N606" s="25"/>
    </row>
    <row r="607" spans="14:14" x14ac:dyDescent="0.25">
      <c r="N607" s="25"/>
    </row>
    <row r="608" spans="14:14" x14ac:dyDescent="0.25">
      <c r="N608" s="25"/>
    </row>
    <row r="609" spans="14:14" x14ac:dyDescent="0.25">
      <c r="N609" s="25"/>
    </row>
    <row r="610" spans="14:14" x14ac:dyDescent="0.25">
      <c r="N610" s="25"/>
    </row>
    <row r="611" spans="14:14" x14ac:dyDescent="0.25">
      <c r="N611" s="25"/>
    </row>
    <row r="612" spans="14:14" x14ac:dyDescent="0.25">
      <c r="N612" s="25"/>
    </row>
    <row r="613" spans="14:14" x14ac:dyDescent="0.25">
      <c r="N613" s="25"/>
    </row>
    <row r="614" spans="14:14" x14ac:dyDescent="0.25">
      <c r="N614" s="25"/>
    </row>
    <row r="615" spans="14:14" x14ac:dyDescent="0.25">
      <c r="N615" s="25"/>
    </row>
    <row r="616" spans="14:14" x14ac:dyDescent="0.25">
      <c r="N616" s="25"/>
    </row>
    <row r="617" spans="14:14" x14ac:dyDescent="0.25">
      <c r="N617" s="25"/>
    </row>
    <row r="618" spans="14:14" x14ac:dyDescent="0.25">
      <c r="N618" s="25"/>
    </row>
    <row r="619" spans="14:14" x14ac:dyDescent="0.25">
      <c r="N619" s="25"/>
    </row>
    <row r="620" spans="14:14" x14ac:dyDescent="0.25">
      <c r="N620" s="25"/>
    </row>
    <row r="621" spans="14:14" x14ac:dyDescent="0.25">
      <c r="N621" s="25"/>
    </row>
    <row r="622" spans="14:14" x14ac:dyDescent="0.25">
      <c r="N622" s="25"/>
    </row>
    <row r="623" spans="14:14" x14ac:dyDescent="0.25">
      <c r="N623" s="25"/>
    </row>
    <row r="624" spans="14:14" x14ac:dyDescent="0.25">
      <c r="N624" s="25"/>
    </row>
    <row r="625" spans="14:14" x14ac:dyDescent="0.25">
      <c r="N625" s="25"/>
    </row>
    <row r="626" spans="14:14" x14ac:dyDescent="0.25">
      <c r="N626" s="25"/>
    </row>
    <row r="627" spans="14:14" x14ac:dyDescent="0.25">
      <c r="N627" s="25"/>
    </row>
    <row r="628" spans="14:14" x14ac:dyDescent="0.25">
      <c r="N628" s="25"/>
    </row>
    <row r="629" spans="14:14" x14ac:dyDescent="0.25">
      <c r="N629" s="25"/>
    </row>
    <row r="630" spans="14:14" x14ac:dyDescent="0.25">
      <c r="N630" s="25"/>
    </row>
    <row r="631" spans="14:14" x14ac:dyDescent="0.25">
      <c r="N631" s="25"/>
    </row>
    <row r="632" spans="14:14" x14ac:dyDescent="0.25">
      <c r="N632" s="25"/>
    </row>
    <row r="633" spans="14:14" x14ac:dyDescent="0.25">
      <c r="N633" s="25"/>
    </row>
    <row r="634" spans="14:14" x14ac:dyDescent="0.25">
      <c r="N634" s="25"/>
    </row>
    <row r="635" spans="14:14" x14ac:dyDescent="0.25">
      <c r="N635" s="25"/>
    </row>
    <row r="636" spans="14:14" x14ac:dyDescent="0.25">
      <c r="N636" s="25"/>
    </row>
    <row r="637" spans="14:14" x14ac:dyDescent="0.25">
      <c r="N637" s="25"/>
    </row>
    <row r="638" spans="14:14" x14ac:dyDescent="0.25">
      <c r="N638" s="25"/>
    </row>
    <row r="639" spans="14:14" x14ac:dyDescent="0.25">
      <c r="N639" s="25"/>
    </row>
    <row r="640" spans="14:14" x14ac:dyDescent="0.25">
      <c r="N640" s="25"/>
    </row>
    <row r="641" spans="14:14" x14ac:dyDescent="0.25">
      <c r="N641" s="25"/>
    </row>
    <row r="642" spans="14:14" x14ac:dyDescent="0.25">
      <c r="N642" s="25"/>
    </row>
    <row r="643" spans="14:14" x14ac:dyDescent="0.25">
      <c r="N643" s="25"/>
    </row>
    <row r="644" spans="14:14" x14ac:dyDescent="0.25">
      <c r="N644" s="25"/>
    </row>
    <row r="645" spans="14:14" x14ac:dyDescent="0.25">
      <c r="N645" s="25"/>
    </row>
    <row r="646" spans="14:14" x14ac:dyDescent="0.25">
      <c r="N646" s="25"/>
    </row>
    <row r="647" spans="14:14" x14ac:dyDescent="0.25">
      <c r="N647" s="25"/>
    </row>
    <row r="648" spans="14:14" x14ac:dyDescent="0.25">
      <c r="N648" s="25"/>
    </row>
    <row r="649" spans="14:14" x14ac:dyDescent="0.25">
      <c r="N649" s="25"/>
    </row>
    <row r="650" spans="14:14" x14ac:dyDescent="0.25">
      <c r="N650" s="25"/>
    </row>
    <row r="651" spans="14:14" x14ac:dyDescent="0.25">
      <c r="N651" s="25"/>
    </row>
    <row r="652" spans="14:14" x14ac:dyDescent="0.25">
      <c r="N652" s="25"/>
    </row>
    <row r="653" spans="14:14" x14ac:dyDescent="0.25">
      <c r="N653" s="25"/>
    </row>
    <row r="654" spans="14:14" x14ac:dyDescent="0.25">
      <c r="N654" s="25"/>
    </row>
    <row r="655" spans="14:14" x14ac:dyDescent="0.25">
      <c r="N655" s="25"/>
    </row>
    <row r="656" spans="14:14" x14ac:dyDescent="0.25">
      <c r="N656" s="25"/>
    </row>
    <row r="657" spans="14:14" x14ac:dyDescent="0.25">
      <c r="N657" s="25"/>
    </row>
    <row r="658" spans="14:14" x14ac:dyDescent="0.25">
      <c r="N658" s="25"/>
    </row>
    <row r="659" spans="14:14" x14ac:dyDescent="0.25">
      <c r="N659" s="25"/>
    </row>
    <row r="660" spans="14:14" x14ac:dyDescent="0.25">
      <c r="N660" s="25"/>
    </row>
    <row r="661" spans="14:14" x14ac:dyDescent="0.25">
      <c r="N661" s="25"/>
    </row>
    <row r="662" spans="14:14" x14ac:dyDescent="0.25">
      <c r="N662" s="25"/>
    </row>
    <row r="663" spans="14:14" x14ac:dyDescent="0.25">
      <c r="N663" s="25"/>
    </row>
    <row r="664" spans="14:14" x14ac:dyDescent="0.25">
      <c r="N664" s="25"/>
    </row>
    <row r="665" spans="14:14" x14ac:dyDescent="0.25">
      <c r="N665" s="25"/>
    </row>
    <row r="666" spans="14:14" x14ac:dyDescent="0.25">
      <c r="N666" s="25"/>
    </row>
    <row r="667" spans="14:14" x14ac:dyDescent="0.25">
      <c r="N667" s="25"/>
    </row>
    <row r="668" spans="14:14" x14ac:dyDescent="0.25">
      <c r="N668" s="25"/>
    </row>
    <row r="669" spans="14:14" x14ac:dyDescent="0.25">
      <c r="N669" s="25"/>
    </row>
    <row r="670" spans="14:14" x14ac:dyDescent="0.25">
      <c r="N670" s="25"/>
    </row>
    <row r="671" spans="14:14" x14ac:dyDescent="0.25">
      <c r="N671" s="25"/>
    </row>
    <row r="672" spans="14:14" x14ac:dyDescent="0.25">
      <c r="N672" s="25"/>
    </row>
    <row r="673" spans="14:14" x14ac:dyDescent="0.25">
      <c r="N673" s="25"/>
    </row>
    <row r="674" spans="14:14" x14ac:dyDescent="0.25">
      <c r="N674" s="25"/>
    </row>
    <row r="675" spans="14:14" x14ac:dyDescent="0.25">
      <c r="N675" s="25"/>
    </row>
    <row r="676" spans="14:14" x14ac:dyDescent="0.25">
      <c r="N676" s="25"/>
    </row>
    <row r="677" spans="14:14" x14ac:dyDescent="0.25">
      <c r="N677" s="25"/>
    </row>
    <row r="678" spans="14:14" x14ac:dyDescent="0.25">
      <c r="N678" s="25"/>
    </row>
    <row r="679" spans="14:14" x14ac:dyDescent="0.25">
      <c r="N679" s="25"/>
    </row>
    <row r="680" spans="14:14" x14ac:dyDescent="0.25">
      <c r="N680" s="25"/>
    </row>
    <row r="681" spans="14:14" x14ac:dyDescent="0.25">
      <c r="N681" s="25"/>
    </row>
    <row r="682" spans="14:14" x14ac:dyDescent="0.25">
      <c r="N682" s="25"/>
    </row>
    <row r="683" spans="14:14" x14ac:dyDescent="0.25">
      <c r="N683" s="25"/>
    </row>
    <row r="684" spans="14:14" x14ac:dyDescent="0.25">
      <c r="N684" s="25"/>
    </row>
    <row r="685" spans="14:14" x14ac:dyDescent="0.25">
      <c r="N685" s="25"/>
    </row>
    <row r="686" spans="14:14" x14ac:dyDescent="0.25">
      <c r="N686" s="25"/>
    </row>
    <row r="687" spans="14:14" x14ac:dyDescent="0.25">
      <c r="N687" s="25"/>
    </row>
    <row r="688" spans="14:14" x14ac:dyDescent="0.25">
      <c r="N688" s="25"/>
    </row>
    <row r="689" spans="14:14" x14ac:dyDescent="0.25">
      <c r="N689" s="25"/>
    </row>
    <row r="690" spans="14:14" x14ac:dyDescent="0.25">
      <c r="N690" s="25"/>
    </row>
    <row r="691" spans="14:14" x14ac:dyDescent="0.25">
      <c r="N691" s="25"/>
    </row>
    <row r="692" spans="14:14" x14ac:dyDescent="0.25">
      <c r="N692" s="25"/>
    </row>
    <row r="693" spans="14:14" x14ac:dyDescent="0.25">
      <c r="N693" s="25"/>
    </row>
    <row r="694" spans="14:14" x14ac:dyDescent="0.25">
      <c r="N694" s="25"/>
    </row>
    <row r="695" spans="14:14" x14ac:dyDescent="0.25">
      <c r="N695" s="25"/>
    </row>
    <row r="696" spans="14:14" x14ac:dyDescent="0.25">
      <c r="N696" s="25"/>
    </row>
    <row r="697" spans="14:14" x14ac:dyDescent="0.25">
      <c r="N697" s="25"/>
    </row>
    <row r="698" spans="14:14" x14ac:dyDescent="0.25">
      <c r="N698" s="25"/>
    </row>
    <row r="699" spans="14:14" x14ac:dyDescent="0.25">
      <c r="N699" s="25"/>
    </row>
    <row r="700" spans="14:14" x14ac:dyDescent="0.25">
      <c r="N700" s="25"/>
    </row>
    <row r="701" spans="14:14" x14ac:dyDescent="0.25">
      <c r="N701" s="25"/>
    </row>
    <row r="702" spans="14:14" x14ac:dyDescent="0.25">
      <c r="N702" s="25"/>
    </row>
    <row r="703" spans="14:14" x14ac:dyDescent="0.25">
      <c r="N703" s="25"/>
    </row>
    <row r="704" spans="14:14" x14ac:dyDescent="0.25">
      <c r="N704" s="25"/>
    </row>
    <row r="705" spans="14:14" x14ac:dyDescent="0.25">
      <c r="N705" s="25"/>
    </row>
    <row r="706" spans="14:14" x14ac:dyDescent="0.25">
      <c r="N706" s="25"/>
    </row>
    <row r="707" spans="14:14" x14ac:dyDescent="0.25">
      <c r="N707" s="25"/>
    </row>
    <row r="708" spans="14:14" x14ac:dyDescent="0.25">
      <c r="N708" s="25"/>
    </row>
    <row r="709" spans="14:14" x14ac:dyDescent="0.25">
      <c r="N709" s="25"/>
    </row>
    <row r="710" spans="14:14" x14ac:dyDescent="0.25">
      <c r="N710" s="25"/>
    </row>
    <row r="711" spans="14:14" x14ac:dyDescent="0.25">
      <c r="N711" s="25"/>
    </row>
    <row r="712" spans="14:14" x14ac:dyDescent="0.25">
      <c r="N712" s="25"/>
    </row>
    <row r="713" spans="14:14" x14ac:dyDescent="0.25">
      <c r="N713" s="25"/>
    </row>
    <row r="714" spans="14:14" x14ac:dyDescent="0.25">
      <c r="N714" s="25"/>
    </row>
    <row r="715" spans="14:14" x14ac:dyDescent="0.25">
      <c r="N715" s="25"/>
    </row>
    <row r="716" spans="14:14" x14ac:dyDescent="0.25">
      <c r="N716" s="25"/>
    </row>
    <row r="717" spans="14:14" x14ac:dyDescent="0.25">
      <c r="N717" s="25"/>
    </row>
    <row r="718" spans="14:14" x14ac:dyDescent="0.25">
      <c r="N718" s="25"/>
    </row>
    <row r="719" spans="14:14" x14ac:dyDescent="0.25">
      <c r="N719" s="25"/>
    </row>
    <row r="720" spans="14:14" x14ac:dyDescent="0.25">
      <c r="N720" s="25"/>
    </row>
    <row r="721" spans="14:14" x14ac:dyDescent="0.25">
      <c r="N721" s="25"/>
    </row>
    <row r="722" spans="14:14" x14ac:dyDescent="0.25">
      <c r="N722" s="25"/>
    </row>
    <row r="723" spans="14:14" x14ac:dyDescent="0.25">
      <c r="N723" s="25"/>
    </row>
    <row r="724" spans="14:14" x14ac:dyDescent="0.25">
      <c r="N724" s="25"/>
    </row>
    <row r="725" spans="14:14" x14ac:dyDescent="0.25">
      <c r="N725" s="25"/>
    </row>
    <row r="726" spans="14:14" x14ac:dyDescent="0.25">
      <c r="N726" s="25"/>
    </row>
    <row r="727" spans="14:14" x14ac:dyDescent="0.25">
      <c r="N727" s="25"/>
    </row>
    <row r="728" spans="14:14" x14ac:dyDescent="0.25">
      <c r="N728" s="25"/>
    </row>
    <row r="729" spans="14:14" x14ac:dyDescent="0.25">
      <c r="N729" s="25"/>
    </row>
    <row r="730" spans="14:14" x14ac:dyDescent="0.25">
      <c r="N730" s="25"/>
    </row>
    <row r="731" spans="14:14" x14ac:dyDescent="0.25">
      <c r="N731" s="25"/>
    </row>
    <row r="732" spans="14:14" x14ac:dyDescent="0.25">
      <c r="N732" s="25"/>
    </row>
    <row r="733" spans="14:14" x14ac:dyDescent="0.25">
      <c r="N733" s="25"/>
    </row>
    <row r="734" spans="14:14" x14ac:dyDescent="0.25">
      <c r="N734" s="25"/>
    </row>
    <row r="735" spans="14:14" x14ac:dyDescent="0.25">
      <c r="N735" s="25"/>
    </row>
    <row r="736" spans="14:14" x14ac:dyDescent="0.25">
      <c r="N736" s="25"/>
    </row>
    <row r="737" spans="14:14" x14ac:dyDescent="0.25">
      <c r="N737" s="25"/>
    </row>
    <row r="738" spans="14:14" x14ac:dyDescent="0.25">
      <c r="N738" s="25"/>
    </row>
    <row r="739" spans="14:14" x14ac:dyDescent="0.25">
      <c r="N739" s="25"/>
    </row>
    <row r="740" spans="14:14" x14ac:dyDescent="0.25">
      <c r="N740" s="25"/>
    </row>
    <row r="741" spans="14:14" x14ac:dyDescent="0.25">
      <c r="N741" s="25"/>
    </row>
    <row r="742" spans="14:14" x14ac:dyDescent="0.25">
      <c r="N742" s="25"/>
    </row>
    <row r="743" spans="14:14" x14ac:dyDescent="0.25">
      <c r="N743" s="25"/>
    </row>
    <row r="744" spans="14:14" x14ac:dyDescent="0.25">
      <c r="N744" s="25"/>
    </row>
    <row r="745" spans="14:14" x14ac:dyDescent="0.25">
      <c r="N745" s="25"/>
    </row>
    <row r="746" spans="14:14" x14ac:dyDescent="0.25">
      <c r="N746" s="25"/>
    </row>
    <row r="747" spans="14:14" x14ac:dyDescent="0.25">
      <c r="N747" s="25"/>
    </row>
    <row r="748" spans="14:14" x14ac:dyDescent="0.25">
      <c r="N748" s="25"/>
    </row>
    <row r="749" spans="14:14" x14ac:dyDescent="0.25">
      <c r="N749" s="25"/>
    </row>
    <row r="750" spans="14:14" x14ac:dyDescent="0.25">
      <c r="N750" s="25"/>
    </row>
    <row r="751" spans="14:14" x14ac:dyDescent="0.25">
      <c r="N751" s="25"/>
    </row>
    <row r="752" spans="14:14" x14ac:dyDescent="0.25">
      <c r="N752" s="25"/>
    </row>
    <row r="753" spans="14:14" x14ac:dyDescent="0.25">
      <c r="N753" s="25"/>
    </row>
    <row r="754" spans="14:14" x14ac:dyDescent="0.25">
      <c r="N754" s="25"/>
    </row>
    <row r="755" spans="14:14" x14ac:dyDescent="0.25">
      <c r="N755" s="25"/>
    </row>
    <row r="756" spans="14:14" x14ac:dyDescent="0.25">
      <c r="N756" s="25"/>
    </row>
    <row r="757" spans="14:14" x14ac:dyDescent="0.25">
      <c r="N757" s="25"/>
    </row>
    <row r="758" spans="14:14" x14ac:dyDescent="0.25">
      <c r="N758" s="25"/>
    </row>
    <row r="759" spans="14:14" x14ac:dyDescent="0.25">
      <c r="N759" s="25"/>
    </row>
    <row r="760" spans="14:14" x14ac:dyDescent="0.25">
      <c r="N760" s="25"/>
    </row>
    <row r="761" spans="14:14" x14ac:dyDescent="0.25">
      <c r="N761" s="25"/>
    </row>
    <row r="762" spans="14:14" x14ac:dyDescent="0.25">
      <c r="N762" s="25"/>
    </row>
    <row r="763" spans="14:14" x14ac:dyDescent="0.25">
      <c r="N763" s="25"/>
    </row>
    <row r="764" spans="14:14" x14ac:dyDescent="0.25">
      <c r="N764" s="25"/>
    </row>
    <row r="765" spans="14:14" x14ac:dyDescent="0.25">
      <c r="N765" s="25"/>
    </row>
    <row r="766" spans="14:14" x14ac:dyDescent="0.25">
      <c r="N766" s="25"/>
    </row>
    <row r="767" spans="14:14" x14ac:dyDescent="0.25">
      <c r="N767" s="25"/>
    </row>
    <row r="768" spans="14:14" x14ac:dyDescent="0.25">
      <c r="N768" s="25"/>
    </row>
    <row r="769" spans="14:14" x14ac:dyDescent="0.25">
      <c r="N769" s="25"/>
    </row>
    <row r="770" spans="14:14" x14ac:dyDescent="0.25">
      <c r="N770" s="25"/>
    </row>
    <row r="771" spans="14:14" x14ac:dyDescent="0.25">
      <c r="N771" s="25"/>
    </row>
    <row r="772" spans="14:14" x14ac:dyDescent="0.25">
      <c r="N772" s="25"/>
    </row>
    <row r="773" spans="14:14" x14ac:dyDescent="0.25">
      <c r="N773" s="25"/>
    </row>
    <row r="774" spans="14:14" x14ac:dyDescent="0.25">
      <c r="N774" s="25"/>
    </row>
    <row r="775" spans="14:14" x14ac:dyDescent="0.25">
      <c r="N775" s="25"/>
    </row>
    <row r="776" spans="14:14" x14ac:dyDescent="0.25">
      <c r="N776" s="25"/>
    </row>
    <row r="777" spans="14:14" x14ac:dyDescent="0.25">
      <c r="N777" s="25"/>
    </row>
    <row r="778" spans="14:14" x14ac:dyDescent="0.25">
      <c r="N778" s="25"/>
    </row>
    <row r="779" spans="14:14" x14ac:dyDescent="0.25">
      <c r="N779" s="25"/>
    </row>
    <row r="780" spans="14:14" x14ac:dyDescent="0.25">
      <c r="N780" s="25"/>
    </row>
    <row r="781" spans="14:14" x14ac:dyDescent="0.25">
      <c r="N781" s="25"/>
    </row>
    <row r="782" spans="14:14" x14ac:dyDescent="0.25">
      <c r="N782" s="25"/>
    </row>
    <row r="783" spans="14:14" x14ac:dyDescent="0.25">
      <c r="N783" s="25"/>
    </row>
    <row r="784" spans="14:14" x14ac:dyDescent="0.25">
      <c r="N784" s="25"/>
    </row>
    <row r="785" spans="14:14" x14ac:dyDescent="0.25">
      <c r="N785" s="25"/>
    </row>
    <row r="786" spans="14:14" x14ac:dyDescent="0.25">
      <c r="N786" s="25"/>
    </row>
    <row r="787" spans="14:14" x14ac:dyDescent="0.25">
      <c r="N787" s="25"/>
    </row>
    <row r="788" spans="14:14" x14ac:dyDescent="0.25">
      <c r="N788" s="25"/>
    </row>
    <row r="789" spans="14:14" x14ac:dyDescent="0.25">
      <c r="N789" s="25"/>
    </row>
    <row r="790" spans="14:14" x14ac:dyDescent="0.25">
      <c r="N790" s="25"/>
    </row>
    <row r="791" spans="14:14" x14ac:dyDescent="0.25">
      <c r="N791" s="25"/>
    </row>
    <row r="792" spans="14:14" x14ac:dyDescent="0.25">
      <c r="N792" s="25"/>
    </row>
    <row r="793" spans="14:14" x14ac:dyDescent="0.25">
      <c r="N793" s="25"/>
    </row>
    <row r="794" spans="14:14" x14ac:dyDescent="0.25">
      <c r="N794" s="25"/>
    </row>
    <row r="795" spans="14:14" x14ac:dyDescent="0.25">
      <c r="N795" s="25"/>
    </row>
    <row r="796" spans="14:14" x14ac:dyDescent="0.25">
      <c r="N796" s="25"/>
    </row>
    <row r="797" spans="14:14" x14ac:dyDescent="0.25">
      <c r="N797" s="25"/>
    </row>
    <row r="798" spans="14:14" x14ac:dyDescent="0.25">
      <c r="N798" s="25"/>
    </row>
    <row r="799" spans="14:14" x14ac:dyDescent="0.25">
      <c r="N799" s="25"/>
    </row>
    <row r="800" spans="14:14" x14ac:dyDescent="0.25">
      <c r="N800" s="25"/>
    </row>
    <row r="801" spans="14:14" x14ac:dyDescent="0.25">
      <c r="N801" s="25"/>
    </row>
    <row r="802" spans="14:14" x14ac:dyDescent="0.25">
      <c r="N802" s="25"/>
    </row>
    <row r="803" spans="14:14" x14ac:dyDescent="0.25">
      <c r="N803" s="25"/>
    </row>
    <row r="804" spans="14:14" x14ac:dyDescent="0.25">
      <c r="N804" s="25"/>
    </row>
    <row r="805" spans="14:14" x14ac:dyDescent="0.25">
      <c r="N805" s="25"/>
    </row>
    <row r="806" spans="14:14" x14ac:dyDescent="0.25">
      <c r="N806" s="25"/>
    </row>
    <row r="807" spans="14:14" x14ac:dyDescent="0.25">
      <c r="N807" s="25"/>
    </row>
    <row r="808" spans="14:14" x14ac:dyDescent="0.25">
      <c r="N808" s="25"/>
    </row>
    <row r="809" spans="14:14" x14ac:dyDescent="0.25">
      <c r="N809" s="25"/>
    </row>
    <row r="810" spans="14:14" x14ac:dyDescent="0.25">
      <c r="N810" s="25"/>
    </row>
    <row r="811" spans="14:14" x14ac:dyDescent="0.25">
      <c r="N811" s="25"/>
    </row>
    <row r="812" spans="14:14" x14ac:dyDescent="0.25">
      <c r="N812" s="25"/>
    </row>
    <row r="813" spans="14:14" x14ac:dyDescent="0.25">
      <c r="N813" s="25"/>
    </row>
    <row r="814" spans="14:14" x14ac:dyDescent="0.25">
      <c r="N814" s="25"/>
    </row>
    <row r="815" spans="14:14" x14ac:dyDescent="0.25">
      <c r="N815" s="25"/>
    </row>
    <row r="816" spans="14:14" x14ac:dyDescent="0.25">
      <c r="N816" s="25"/>
    </row>
    <row r="817" spans="14:14" x14ac:dyDescent="0.25">
      <c r="N817" s="25"/>
    </row>
    <row r="818" spans="14:14" x14ac:dyDescent="0.25">
      <c r="N818" s="25"/>
    </row>
    <row r="819" spans="14:14" x14ac:dyDescent="0.25">
      <c r="N819" s="25"/>
    </row>
    <row r="820" spans="14:14" x14ac:dyDescent="0.25">
      <c r="N820" s="25"/>
    </row>
    <row r="821" spans="14:14" x14ac:dyDescent="0.25">
      <c r="N821" s="25"/>
    </row>
    <row r="822" spans="14:14" x14ac:dyDescent="0.25">
      <c r="N822" s="25"/>
    </row>
    <row r="823" spans="14:14" x14ac:dyDescent="0.25">
      <c r="N823" s="25"/>
    </row>
    <row r="824" spans="14:14" x14ac:dyDescent="0.25">
      <c r="N824" s="25"/>
    </row>
    <row r="825" spans="14:14" x14ac:dyDescent="0.25">
      <c r="N825" s="25"/>
    </row>
    <row r="826" spans="14:14" x14ac:dyDescent="0.25">
      <c r="N826" s="25"/>
    </row>
    <row r="827" spans="14:14" x14ac:dyDescent="0.25">
      <c r="N827" s="25"/>
    </row>
    <row r="828" spans="14:14" x14ac:dyDescent="0.25">
      <c r="N828" s="25"/>
    </row>
    <row r="829" spans="14:14" x14ac:dyDescent="0.25">
      <c r="N829" s="25"/>
    </row>
    <row r="830" spans="14:14" x14ac:dyDescent="0.25">
      <c r="N830" s="25"/>
    </row>
    <row r="831" spans="14:14" x14ac:dyDescent="0.25">
      <c r="N831" s="25"/>
    </row>
    <row r="832" spans="14:14" x14ac:dyDescent="0.25">
      <c r="N832" s="25"/>
    </row>
    <row r="833" spans="14:14" x14ac:dyDescent="0.25">
      <c r="N833" s="25"/>
    </row>
    <row r="834" spans="14:14" x14ac:dyDescent="0.25">
      <c r="N834" s="25"/>
    </row>
    <row r="835" spans="14:14" x14ac:dyDescent="0.25">
      <c r="N835" s="25"/>
    </row>
    <row r="836" spans="14:14" x14ac:dyDescent="0.25">
      <c r="N836" s="25"/>
    </row>
    <row r="837" spans="14:14" x14ac:dyDescent="0.25">
      <c r="N837" s="25"/>
    </row>
    <row r="838" spans="14:14" x14ac:dyDescent="0.25">
      <c r="N838" s="25"/>
    </row>
    <row r="839" spans="14:14" x14ac:dyDescent="0.25">
      <c r="N839" s="25"/>
    </row>
    <row r="840" spans="14:14" x14ac:dyDescent="0.25">
      <c r="N840" s="25"/>
    </row>
    <row r="841" spans="14:14" x14ac:dyDescent="0.25">
      <c r="N841" s="25"/>
    </row>
    <row r="842" spans="14:14" x14ac:dyDescent="0.25">
      <c r="N842" s="25"/>
    </row>
    <row r="843" spans="14:14" x14ac:dyDescent="0.25">
      <c r="N843" s="25"/>
    </row>
    <row r="844" spans="14:14" x14ac:dyDescent="0.25">
      <c r="N844" s="25"/>
    </row>
    <row r="845" spans="14:14" x14ac:dyDescent="0.25">
      <c r="N845" s="25"/>
    </row>
    <row r="846" spans="14:14" x14ac:dyDescent="0.25">
      <c r="N846" s="25"/>
    </row>
    <row r="847" spans="14:14" x14ac:dyDescent="0.25">
      <c r="N847" s="25"/>
    </row>
    <row r="848" spans="14:14" x14ac:dyDescent="0.25">
      <c r="N848" s="25"/>
    </row>
    <row r="849" spans="14:14" x14ac:dyDescent="0.25">
      <c r="N849" s="25"/>
    </row>
    <row r="850" spans="14:14" x14ac:dyDescent="0.25">
      <c r="N850" s="25"/>
    </row>
    <row r="851" spans="14:14" x14ac:dyDescent="0.25">
      <c r="N851" s="25"/>
    </row>
    <row r="852" spans="14:14" x14ac:dyDescent="0.25">
      <c r="N852" s="25"/>
    </row>
    <row r="853" spans="14:14" x14ac:dyDescent="0.25">
      <c r="N853" s="25"/>
    </row>
    <row r="854" spans="14:14" x14ac:dyDescent="0.25">
      <c r="N854" s="25"/>
    </row>
    <row r="855" spans="14:14" x14ac:dyDescent="0.25">
      <c r="N855" s="25"/>
    </row>
    <row r="856" spans="14:14" x14ac:dyDescent="0.25">
      <c r="N856" s="25"/>
    </row>
    <row r="857" spans="14:14" x14ac:dyDescent="0.25">
      <c r="N857" s="25"/>
    </row>
    <row r="858" spans="14:14" x14ac:dyDescent="0.25">
      <c r="N858" s="25"/>
    </row>
    <row r="859" spans="14:14" x14ac:dyDescent="0.25">
      <c r="N859" s="25"/>
    </row>
    <row r="860" spans="14:14" x14ac:dyDescent="0.25">
      <c r="N860" s="25"/>
    </row>
    <row r="861" spans="14:14" x14ac:dyDescent="0.25">
      <c r="N861" s="25"/>
    </row>
    <row r="862" spans="14:14" x14ac:dyDescent="0.25">
      <c r="N862" s="25"/>
    </row>
    <row r="863" spans="14:14" x14ac:dyDescent="0.25">
      <c r="N863" s="25"/>
    </row>
    <row r="864" spans="14:14" x14ac:dyDescent="0.25">
      <c r="N864" s="25"/>
    </row>
    <row r="865" spans="14:14" x14ac:dyDescent="0.25">
      <c r="N865" s="25"/>
    </row>
    <row r="866" spans="14:14" x14ac:dyDescent="0.25">
      <c r="N866" s="25"/>
    </row>
    <row r="867" spans="14:14" x14ac:dyDescent="0.25">
      <c r="N867" s="25"/>
    </row>
    <row r="868" spans="14:14" x14ac:dyDescent="0.25">
      <c r="N868" s="25"/>
    </row>
    <row r="869" spans="14:14" x14ac:dyDescent="0.25">
      <c r="N869" s="25"/>
    </row>
    <row r="870" spans="14:14" x14ac:dyDescent="0.25">
      <c r="N870" s="25"/>
    </row>
    <row r="871" spans="14:14" x14ac:dyDescent="0.25">
      <c r="N871" s="25"/>
    </row>
    <row r="872" spans="14:14" x14ac:dyDescent="0.25">
      <c r="N872" s="25"/>
    </row>
    <row r="873" spans="14:14" x14ac:dyDescent="0.25">
      <c r="N873" s="25"/>
    </row>
    <row r="874" spans="14:14" x14ac:dyDescent="0.25">
      <c r="N874" s="25"/>
    </row>
    <row r="875" spans="14:14" x14ac:dyDescent="0.25">
      <c r="N875" s="25"/>
    </row>
    <row r="876" spans="14:14" x14ac:dyDescent="0.25">
      <c r="N876" s="25"/>
    </row>
    <row r="877" spans="14:14" x14ac:dyDescent="0.25">
      <c r="N877" s="25"/>
    </row>
    <row r="878" spans="14:14" x14ac:dyDescent="0.25">
      <c r="N878" s="25"/>
    </row>
    <row r="879" spans="14:14" x14ac:dyDescent="0.25">
      <c r="N879" s="25"/>
    </row>
    <row r="880" spans="14:14" x14ac:dyDescent="0.25">
      <c r="N880" s="25"/>
    </row>
    <row r="881" spans="14:14" x14ac:dyDescent="0.25">
      <c r="N881" s="25"/>
    </row>
    <row r="882" spans="14:14" x14ac:dyDescent="0.25">
      <c r="N882" s="25"/>
    </row>
    <row r="883" spans="14:14" x14ac:dyDescent="0.25">
      <c r="N883" s="25"/>
    </row>
    <row r="884" spans="14:14" x14ac:dyDescent="0.25">
      <c r="N884" s="25"/>
    </row>
    <row r="885" spans="14:14" x14ac:dyDescent="0.25">
      <c r="N885" s="25"/>
    </row>
    <row r="886" spans="14:14" x14ac:dyDescent="0.25">
      <c r="N886" s="25"/>
    </row>
    <row r="887" spans="14:14" x14ac:dyDescent="0.25">
      <c r="N887" s="25"/>
    </row>
    <row r="888" spans="14:14" x14ac:dyDescent="0.25">
      <c r="N888" s="25"/>
    </row>
    <row r="889" spans="14:14" x14ac:dyDescent="0.25">
      <c r="N889" s="25"/>
    </row>
    <row r="890" spans="14:14" x14ac:dyDescent="0.25">
      <c r="N890" s="25"/>
    </row>
    <row r="891" spans="14:14" x14ac:dyDescent="0.25">
      <c r="N891" s="25"/>
    </row>
    <row r="892" spans="14:14" x14ac:dyDescent="0.25">
      <c r="N892" s="25"/>
    </row>
    <row r="893" spans="14:14" x14ac:dyDescent="0.25">
      <c r="N893" s="25"/>
    </row>
    <row r="894" spans="14:14" x14ac:dyDescent="0.25">
      <c r="N894" s="25"/>
    </row>
    <row r="895" spans="14:14" x14ac:dyDescent="0.25">
      <c r="N895" s="25"/>
    </row>
    <row r="896" spans="14:14" x14ac:dyDescent="0.25">
      <c r="N896" s="25"/>
    </row>
    <row r="897" spans="14:14" x14ac:dyDescent="0.25">
      <c r="N897" s="25"/>
    </row>
    <row r="898" spans="14:14" x14ac:dyDescent="0.25">
      <c r="N898" s="25"/>
    </row>
    <row r="899" spans="14:14" x14ac:dyDescent="0.25">
      <c r="N899" s="25"/>
    </row>
    <row r="900" spans="14:14" x14ac:dyDescent="0.25">
      <c r="N900" s="25"/>
    </row>
    <row r="901" spans="14:14" x14ac:dyDescent="0.25">
      <c r="N901" s="25"/>
    </row>
    <row r="902" spans="14:14" x14ac:dyDescent="0.25">
      <c r="N902" s="25"/>
    </row>
    <row r="903" spans="14:14" x14ac:dyDescent="0.25">
      <c r="N903" s="25"/>
    </row>
    <row r="904" spans="14:14" x14ac:dyDescent="0.25">
      <c r="N904" s="25"/>
    </row>
    <row r="905" spans="14:14" x14ac:dyDescent="0.25">
      <c r="N905" s="25"/>
    </row>
    <row r="906" spans="14:14" x14ac:dyDescent="0.25">
      <c r="N906" s="25"/>
    </row>
    <row r="907" spans="14:14" x14ac:dyDescent="0.25">
      <c r="N907" s="25"/>
    </row>
    <row r="908" spans="14:14" x14ac:dyDescent="0.25">
      <c r="N908" s="25"/>
    </row>
    <row r="909" spans="14:14" x14ac:dyDescent="0.25">
      <c r="N909" s="25"/>
    </row>
    <row r="910" spans="14:14" x14ac:dyDescent="0.25">
      <c r="N910" s="25"/>
    </row>
    <row r="911" spans="14:14" x14ac:dyDescent="0.25">
      <c r="N911" s="25"/>
    </row>
    <row r="912" spans="14:14" x14ac:dyDescent="0.25">
      <c r="N912" s="25"/>
    </row>
    <row r="913" spans="14:14" x14ac:dyDescent="0.25">
      <c r="N913" s="25"/>
    </row>
    <row r="914" spans="14:14" x14ac:dyDescent="0.25">
      <c r="N914" s="25"/>
    </row>
    <row r="915" spans="14:14" x14ac:dyDescent="0.25">
      <c r="N915" s="25"/>
    </row>
    <row r="916" spans="14:14" x14ac:dyDescent="0.25">
      <c r="N916" s="25"/>
    </row>
    <row r="917" spans="14:14" x14ac:dyDescent="0.25">
      <c r="N917" s="25"/>
    </row>
    <row r="918" spans="14:14" x14ac:dyDescent="0.25">
      <c r="N918" s="25"/>
    </row>
    <row r="919" spans="14:14" x14ac:dyDescent="0.25">
      <c r="N919" s="25"/>
    </row>
    <row r="920" spans="14:14" x14ac:dyDescent="0.25">
      <c r="N920" s="25"/>
    </row>
    <row r="921" spans="14:14" x14ac:dyDescent="0.25">
      <c r="N921" s="25"/>
    </row>
    <row r="922" spans="14:14" x14ac:dyDescent="0.25">
      <c r="N922" s="25"/>
    </row>
    <row r="923" spans="14:14" x14ac:dyDescent="0.25">
      <c r="N923" s="25"/>
    </row>
    <row r="924" spans="14:14" x14ac:dyDescent="0.25">
      <c r="N924" s="25"/>
    </row>
    <row r="925" spans="14:14" x14ac:dyDescent="0.25">
      <c r="N925" s="25"/>
    </row>
    <row r="926" spans="14:14" x14ac:dyDescent="0.25">
      <c r="N926" s="25"/>
    </row>
    <row r="927" spans="14:14" x14ac:dyDescent="0.25">
      <c r="N927" s="25"/>
    </row>
    <row r="928" spans="14:14" x14ac:dyDescent="0.25">
      <c r="N928" s="25"/>
    </row>
    <row r="929" spans="14:14" x14ac:dyDescent="0.25">
      <c r="N929" s="25"/>
    </row>
    <row r="930" spans="14:14" x14ac:dyDescent="0.25">
      <c r="N930" s="25"/>
    </row>
    <row r="931" spans="14:14" x14ac:dyDescent="0.25">
      <c r="N931" s="25"/>
    </row>
    <row r="932" spans="14:14" x14ac:dyDescent="0.25">
      <c r="N932" s="25"/>
    </row>
    <row r="933" spans="14:14" x14ac:dyDescent="0.25">
      <c r="N933" s="25"/>
    </row>
    <row r="934" spans="14:14" x14ac:dyDescent="0.25">
      <c r="N934" s="25"/>
    </row>
    <row r="935" spans="14:14" x14ac:dyDescent="0.25">
      <c r="N935" s="25"/>
    </row>
    <row r="936" spans="14:14" x14ac:dyDescent="0.25">
      <c r="N936" s="25"/>
    </row>
    <row r="937" spans="14:14" x14ac:dyDescent="0.25">
      <c r="N937" s="25"/>
    </row>
    <row r="938" spans="14:14" x14ac:dyDescent="0.25">
      <c r="N938" s="25"/>
    </row>
    <row r="939" spans="14:14" x14ac:dyDescent="0.25">
      <c r="N939" s="25"/>
    </row>
    <row r="940" spans="14:14" x14ac:dyDescent="0.25">
      <c r="N940" s="25"/>
    </row>
    <row r="941" spans="14:14" x14ac:dyDescent="0.25">
      <c r="N941" s="25"/>
    </row>
    <row r="942" spans="14:14" x14ac:dyDescent="0.25">
      <c r="N942" s="25"/>
    </row>
    <row r="943" spans="14:14" x14ac:dyDescent="0.25">
      <c r="N943" s="25"/>
    </row>
    <row r="944" spans="14:14" x14ac:dyDescent="0.25">
      <c r="N944" s="25"/>
    </row>
    <row r="945" spans="14:14" x14ac:dyDescent="0.25">
      <c r="N945" s="25"/>
    </row>
    <row r="946" spans="14:14" x14ac:dyDescent="0.25">
      <c r="N946" s="25"/>
    </row>
    <row r="947" spans="14:14" x14ac:dyDescent="0.25">
      <c r="N947" s="25"/>
    </row>
    <row r="948" spans="14:14" x14ac:dyDescent="0.25">
      <c r="N948" s="25"/>
    </row>
    <row r="949" spans="14:14" x14ac:dyDescent="0.25">
      <c r="N949" s="25"/>
    </row>
    <row r="950" spans="14:14" x14ac:dyDescent="0.25">
      <c r="N950" s="25"/>
    </row>
    <row r="951" spans="14:14" x14ac:dyDescent="0.25">
      <c r="N951" s="25"/>
    </row>
    <row r="952" spans="14:14" x14ac:dyDescent="0.25">
      <c r="N952" s="25"/>
    </row>
    <row r="953" spans="14:14" x14ac:dyDescent="0.25">
      <c r="N953" s="25"/>
    </row>
    <row r="954" spans="14:14" x14ac:dyDescent="0.25">
      <c r="N954" s="25"/>
    </row>
    <row r="955" spans="14:14" x14ac:dyDescent="0.25">
      <c r="N955" s="25"/>
    </row>
    <row r="956" spans="14:14" x14ac:dyDescent="0.25">
      <c r="N956" s="25"/>
    </row>
    <row r="957" spans="14:14" x14ac:dyDescent="0.25">
      <c r="N957" s="25"/>
    </row>
    <row r="958" spans="14:14" x14ac:dyDescent="0.25">
      <c r="N958" s="25"/>
    </row>
    <row r="959" spans="14:14" x14ac:dyDescent="0.25">
      <c r="N959" s="25"/>
    </row>
    <row r="960" spans="14:14" x14ac:dyDescent="0.25">
      <c r="N960" s="25"/>
    </row>
    <row r="961" spans="14:14" x14ac:dyDescent="0.25">
      <c r="N961" s="25"/>
    </row>
    <row r="962" spans="14:14" x14ac:dyDescent="0.25">
      <c r="N962" s="25"/>
    </row>
    <row r="963" spans="14:14" x14ac:dyDescent="0.25">
      <c r="N963" s="25"/>
    </row>
    <row r="964" spans="14:14" x14ac:dyDescent="0.25">
      <c r="N964" s="25"/>
    </row>
    <row r="965" spans="14:14" x14ac:dyDescent="0.25">
      <c r="N965" s="25"/>
    </row>
    <row r="966" spans="14:14" x14ac:dyDescent="0.25">
      <c r="N966" s="25"/>
    </row>
    <row r="967" spans="14:14" x14ac:dyDescent="0.25">
      <c r="N967" s="25"/>
    </row>
    <row r="968" spans="14:14" x14ac:dyDescent="0.25">
      <c r="N968" s="25"/>
    </row>
    <row r="969" spans="14:14" x14ac:dyDescent="0.25">
      <c r="N969" s="25"/>
    </row>
    <row r="970" spans="14:14" x14ac:dyDescent="0.25">
      <c r="N970" s="25"/>
    </row>
    <row r="971" spans="14:14" x14ac:dyDescent="0.25">
      <c r="N971" s="25"/>
    </row>
    <row r="972" spans="14:14" x14ac:dyDescent="0.25">
      <c r="N972" s="25"/>
    </row>
    <row r="973" spans="14:14" x14ac:dyDescent="0.25">
      <c r="N973" s="25"/>
    </row>
    <row r="974" spans="14:14" x14ac:dyDescent="0.25">
      <c r="N974" s="25"/>
    </row>
    <row r="975" spans="14:14" x14ac:dyDescent="0.25">
      <c r="N975" s="25"/>
    </row>
    <row r="976" spans="14:14" x14ac:dyDescent="0.25">
      <c r="N976" s="25"/>
    </row>
    <row r="977" spans="14:14" x14ac:dyDescent="0.25">
      <c r="N977" s="25"/>
    </row>
    <row r="978" spans="14:14" x14ac:dyDescent="0.25">
      <c r="N978" s="25"/>
    </row>
    <row r="979" spans="14:14" x14ac:dyDescent="0.25">
      <c r="N979" s="25"/>
    </row>
    <row r="980" spans="14:14" x14ac:dyDescent="0.25">
      <c r="N980" s="25"/>
    </row>
    <row r="981" spans="14:14" x14ac:dyDescent="0.25">
      <c r="N981" s="25"/>
    </row>
    <row r="982" spans="14:14" x14ac:dyDescent="0.25">
      <c r="N982" s="25"/>
    </row>
    <row r="983" spans="14:14" x14ac:dyDescent="0.25">
      <c r="N983" s="25"/>
    </row>
    <row r="984" spans="14:14" x14ac:dyDescent="0.25">
      <c r="N984" s="25"/>
    </row>
    <row r="985" spans="14:14" x14ac:dyDescent="0.25">
      <c r="N985" s="25"/>
    </row>
    <row r="986" spans="14:14" x14ac:dyDescent="0.25">
      <c r="N986" s="25"/>
    </row>
    <row r="987" spans="14:14" x14ac:dyDescent="0.25">
      <c r="N987" s="25"/>
    </row>
    <row r="988" spans="14:14" x14ac:dyDescent="0.25">
      <c r="N988" s="25"/>
    </row>
    <row r="989" spans="14:14" x14ac:dyDescent="0.25">
      <c r="N989" s="25"/>
    </row>
    <row r="990" spans="14:14" x14ac:dyDescent="0.25">
      <c r="N990" s="25"/>
    </row>
    <row r="991" spans="14:14" x14ac:dyDescent="0.25">
      <c r="N991" s="25"/>
    </row>
    <row r="992" spans="14:14" x14ac:dyDescent="0.25">
      <c r="N992" s="25"/>
    </row>
    <row r="993" spans="14:14" x14ac:dyDescent="0.25">
      <c r="N993" s="25"/>
    </row>
    <row r="994" spans="14:14" x14ac:dyDescent="0.25">
      <c r="N994" s="25"/>
    </row>
    <row r="995" spans="14:14" x14ac:dyDescent="0.25">
      <c r="N995" s="25"/>
    </row>
    <row r="996" spans="14:14" x14ac:dyDescent="0.25">
      <c r="N996" s="25"/>
    </row>
    <row r="997" spans="14:14" x14ac:dyDescent="0.25">
      <c r="N997" s="25"/>
    </row>
    <row r="998" spans="14:14" x14ac:dyDescent="0.25">
      <c r="N998" s="25"/>
    </row>
    <row r="999" spans="14:14" x14ac:dyDescent="0.25">
      <c r="N999" s="25"/>
    </row>
    <row r="1000" spans="14:14" x14ac:dyDescent="0.25">
      <c r="N1000" s="25"/>
    </row>
    <row r="1001" spans="14:14" x14ac:dyDescent="0.25">
      <c r="N1001" s="25"/>
    </row>
    <row r="1002" spans="14:14" x14ac:dyDescent="0.25">
      <c r="N1002" s="25"/>
    </row>
    <row r="1003" spans="14:14" x14ac:dyDescent="0.25">
      <c r="N1003" s="25"/>
    </row>
    <row r="1004" spans="14:14" x14ac:dyDescent="0.25">
      <c r="N1004" s="25"/>
    </row>
    <row r="1005" spans="14:14" x14ac:dyDescent="0.25">
      <c r="N1005" s="25"/>
    </row>
    <row r="1006" spans="14:14" x14ac:dyDescent="0.25">
      <c r="N1006" s="25"/>
    </row>
    <row r="1007" spans="14:14" x14ac:dyDescent="0.25">
      <c r="N1007" s="25"/>
    </row>
    <row r="1008" spans="14:14" x14ac:dyDescent="0.25">
      <c r="N1008" s="25"/>
    </row>
    <row r="1009" spans="14:14" x14ac:dyDescent="0.25">
      <c r="N1009" s="25"/>
    </row>
    <row r="1010" spans="14:14" x14ac:dyDescent="0.25">
      <c r="N1010" s="25"/>
    </row>
    <row r="1011" spans="14:14" x14ac:dyDescent="0.25">
      <c r="N1011" s="25"/>
    </row>
    <row r="1012" spans="14:14" x14ac:dyDescent="0.25">
      <c r="N1012" s="25"/>
    </row>
    <row r="1013" spans="14:14" x14ac:dyDescent="0.25">
      <c r="N1013" s="25"/>
    </row>
    <row r="1014" spans="14:14" x14ac:dyDescent="0.25">
      <c r="N1014" s="25"/>
    </row>
    <row r="1015" spans="14:14" x14ac:dyDescent="0.25">
      <c r="N1015" s="25"/>
    </row>
    <row r="1016" spans="14:14" x14ac:dyDescent="0.25">
      <c r="N1016" s="25"/>
    </row>
    <row r="1017" spans="14:14" x14ac:dyDescent="0.25">
      <c r="N1017" s="25"/>
    </row>
    <row r="1018" spans="14:14" x14ac:dyDescent="0.25">
      <c r="N1018" s="25"/>
    </row>
    <row r="1019" spans="14:14" x14ac:dyDescent="0.25">
      <c r="N1019" s="25"/>
    </row>
    <row r="1020" spans="14:14" x14ac:dyDescent="0.25">
      <c r="N1020" s="25"/>
    </row>
    <row r="1021" spans="14:14" x14ac:dyDescent="0.25">
      <c r="N1021" s="25"/>
    </row>
    <row r="1022" spans="14:14" x14ac:dyDescent="0.25">
      <c r="N1022" s="25"/>
    </row>
    <row r="1023" spans="14:14" x14ac:dyDescent="0.25">
      <c r="N1023" s="25"/>
    </row>
    <row r="1024" spans="14:14" x14ac:dyDescent="0.25">
      <c r="N1024" s="25"/>
    </row>
    <row r="1025" spans="14:14" x14ac:dyDescent="0.25">
      <c r="N1025" s="25"/>
    </row>
    <row r="1026" spans="14:14" x14ac:dyDescent="0.25">
      <c r="N1026" s="25"/>
    </row>
    <row r="1027" spans="14:14" x14ac:dyDescent="0.25">
      <c r="N1027" s="25"/>
    </row>
    <row r="1028" spans="14:14" x14ac:dyDescent="0.25">
      <c r="N1028" s="25"/>
    </row>
    <row r="1029" spans="14:14" x14ac:dyDescent="0.25">
      <c r="N1029" s="25"/>
    </row>
    <row r="1030" spans="14:14" x14ac:dyDescent="0.25">
      <c r="N1030" s="25"/>
    </row>
    <row r="1031" spans="14:14" x14ac:dyDescent="0.25">
      <c r="N1031" s="25"/>
    </row>
    <row r="1032" spans="14:14" x14ac:dyDescent="0.25">
      <c r="N1032" s="25"/>
    </row>
    <row r="1033" spans="14:14" x14ac:dyDescent="0.25">
      <c r="N1033" s="25"/>
    </row>
    <row r="1034" spans="14:14" x14ac:dyDescent="0.25">
      <c r="N1034" s="25"/>
    </row>
    <row r="1035" spans="14:14" x14ac:dyDescent="0.25">
      <c r="N1035" s="25"/>
    </row>
    <row r="1036" spans="14:14" x14ac:dyDescent="0.25">
      <c r="N1036" s="25"/>
    </row>
    <row r="1037" spans="14:14" x14ac:dyDescent="0.25">
      <c r="N1037" s="25"/>
    </row>
    <row r="1038" spans="14:14" x14ac:dyDescent="0.25">
      <c r="N1038" s="25"/>
    </row>
    <row r="1039" spans="14:14" x14ac:dyDescent="0.25">
      <c r="N1039" s="25"/>
    </row>
    <row r="1040" spans="14:14" x14ac:dyDescent="0.25">
      <c r="N1040" s="25"/>
    </row>
    <row r="1041" spans="14:14" x14ac:dyDescent="0.25">
      <c r="N1041" s="25"/>
    </row>
    <row r="1042" spans="14:14" x14ac:dyDescent="0.25">
      <c r="N1042" s="25"/>
    </row>
    <row r="1043" spans="14:14" x14ac:dyDescent="0.25">
      <c r="N1043" s="25"/>
    </row>
    <row r="1044" spans="14:14" x14ac:dyDescent="0.25">
      <c r="N1044" s="25"/>
    </row>
    <row r="1045" spans="14:14" x14ac:dyDescent="0.25">
      <c r="N1045" s="25"/>
    </row>
    <row r="1046" spans="14:14" x14ac:dyDescent="0.25">
      <c r="N1046" s="25"/>
    </row>
    <row r="1047" spans="14:14" x14ac:dyDescent="0.25">
      <c r="N1047" s="25"/>
    </row>
    <row r="1048" spans="14:14" x14ac:dyDescent="0.25">
      <c r="N1048" s="25"/>
    </row>
    <row r="1049" spans="14:14" x14ac:dyDescent="0.25">
      <c r="N1049" s="25"/>
    </row>
    <row r="1050" spans="14:14" x14ac:dyDescent="0.25">
      <c r="N1050" s="25"/>
    </row>
    <row r="1051" spans="14:14" x14ac:dyDescent="0.25">
      <c r="N1051" s="25"/>
    </row>
    <row r="1052" spans="14:14" x14ac:dyDescent="0.25">
      <c r="N1052" s="25"/>
    </row>
    <row r="1053" spans="14:14" x14ac:dyDescent="0.25">
      <c r="N1053" s="25"/>
    </row>
    <row r="1054" spans="14:14" x14ac:dyDescent="0.25">
      <c r="N1054" s="25"/>
    </row>
    <row r="1055" spans="14:14" x14ac:dyDescent="0.25">
      <c r="N1055" s="25"/>
    </row>
    <row r="1056" spans="14:14" x14ac:dyDescent="0.25">
      <c r="N1056" s="25"/>
    </row>
    <row r="1057" spans="14:14" x14ac:dyDescent="0.25">
      <c r="N1057" s="25"/>
    </row>
    <row r="1058" spans="14:14" x14ac:dyDescent="0.25">
      <c r="N1058" s="25"/>
    </row>
    <row r="1059" spans="14:14" x14ac:dyDescent="0.25">
      <c r="N1059" s="25"/>
    </row>
    <row r="1060" spans="14:14" x14ac:dyDescent="0.25">
      <c r="N1060" s="25"/>
    </row>
    <row r="1061" spans="14:14" x14ac:dyDescent="0.25">
      <c r="N1061" s="25"/>
    </row>
    <row r="1062" spans="14:14" x14ac:dyDescent="0.25">
      <c r="N1062" s="25"/>
    </row>
    <row r="1063" spans="14:14" x14ac:dyDescent="0.25">
      <c r="N1063" s="25"/>
    </row>
    <row r="1064" spans="14:14" x14ac:dyDescent="0.25">
      <c r="N1064" s="25"/>
    </row>
    <row r="1065" spans="14:14" x14ac:dyDescent="0.25">
      <c r="N1065" s="25"/>
    </row>
    <row r="1066" spans="14:14" x14ac:dyDescent="0.25">
      <c r="N1066" s="25"/>
    </row>
    <row r="1067" spans="14:14" x14ac:dyDescent="0.25">
      <c r="N1067" s="25"/>
    </row>
    <row r="1068" spans="14:14" x14ac:dyDescent="0.25">
      <c r="N1068" s="25"/>
    </row>
    <row r="1069" spans="14:14" x14ac:dyDescent="0.25">
      <c r="N1069" s="25"/>
    </row>
    <row r="1070" spans="14:14" x14ac:dyDescent="0.25">
      <c r="N1070" s="25"/>
    </row>
    <row r="1071" spans="14:14" x14ac:dyDescent="0.25">
      <c r="N1071" s="25"/>
    </row>
    <row r="1072" spans="14:14" x14ac:dyDescent="0.25">
      <c r="N1072" s="25"/>
    </row>
    <row r="1073" spans="14:14" x14ac:dyDescent="0.25">
      <c r="N1073" s="25"/>
    </row>
    <row r="1074" spans="14:14" x14ac:dyDescent="0.25">
      <c r="N1074" s="25"/>
    </row>
    <row r="1075" spans="14:14" x14ac:dyDescent="0.25">
      <c r="N1075" s="25"/>
    </row>
    <row r="1076" spans="14:14" x14ac:dyDescent="0.25">
      <c r="N1076" s="25"/>
    </row>
    <row r="1077" spans="14:14" x14ac:dyDescent="0.25">
      <c r="N1077" s="25"/>
    </row>
    <row r="1078" spans="14:14" x14ac:dyDescent="0.25">
      <c r="N1078" s="25"/>
    </row>
    <row r="1079" spans="14:14" x14ac:dyDescent="0.25">
      <c r="N1079" s="25"/>
    </row>
    <row r="1080" spans="14:14" x14ac:dyDescent="0.25">
      <c r="N1080" s="25"/>
    </row>
    <row r="1081" spans="14:14" x14ac:dyDescent="0.25">
      <c r="N1081" s="25"/>
    </row>
    <row r="1082" spans="14:14" x14ac:dyDescent="0.25">
      <c r="N1082" s="25"/>
    </row>
    <row r="1083" spans="14:14" x14ac:dyDescent="0.25">
      <c r="N1083" s="25"/>
    </row>
    <row r="1084" spans="14:14" x14ac:dyDescent="0.25">
      <c r="N1084" s="25"/>
    </row>
    <row r="1085" spans="14:14" x14ac:dyDescent="0.25">
      <c r="N1085" s="25"/>
    </row>
    <row r="1086" spans="14:14" x14ac:dyDescent="0.25">
      <c r="N1086" s="25"/>
    </row>
    <row r="1087" spans="14:14" x14ac:dyDescent="0.25">
      <c r="N1087" s="25"/>
    </row>
    <row r="1088" spans="14:14" x14ac:dyDescent="0.25">
      <c r="N1088" s="25"/>
    </row>
    <row r="1089" spans="14:14" x14ac:dyDescent="0.25">
      <c r="N1089" s="25"/>
    </row>
    <row r="1090" spans="14:14" x14ac:dyDescent="0.25">
      <c r="N1090" s="25"/>
    </row>
    <row r="1091" spans="14:14" x14ac:dyDescent="0.25">
      <c r="N1091" s="25"/>
    </row>
    <row r="1092" spans="14:14" x14ac:dyDescent="0.25">
      <c r="N1092" s="25"/>
    </row>
    <row r="1093" spans="14:14" x14ac:dyDescent="0.25">
      <c r="N1093" s="25"/>
    </row>
    <row r="1094" spans="14:14" x14ac:dyDescent="0.25">
      <c r="N1094" s="25"/>
    </row>
    <row r="1095" spans="14:14" x14ac:dyDescent="0.25">
      <c r="N1095" s="25"/>
    </row>
    <row r="1096" spans="14:14" x14ac:dyDescent="0.25">
      <c r="N1096" s="25"/>
    </row>
    <row r="1097" spans="14:14" x14ac:dyDescent="0.25">
      <c r="N1097" s="25"/>
    </row>
    <row r="1098" spans="14:14" x14ac:dyDescent="0.25">
      <c r="N1098" s="25"/>
    </row>
    <row r="1099" spans="14:14" x14ac:dyDescent="0.25">
      <c r="N1099" s="25"/>
    </row>
    <row r="1100" spans="14:14" x14ac:dyDescent="0.25">
      <c r="N1100" s="25"/>
    </row>
    <row r="1101" spans="14:14" x14ac:dyDescent="0.25">
      <c r="N1101" s="25"/>
    </row>
    <row r="1102" spans="14:14" x14ac:dyDescent="0.25">
      <c r="N1102" s="25"/>
    </row>
    <row r="1103" spans="14:14" x14ac:dyDescent="0.25">
      <c r="N1103" s="25"/>
    </row>
    <row r="1104" spans="14:14" x14ac:dyDescent="0.25">
      <c r="N1104" s="25"/>
    </row>
    <row r="1105" spans="14:14" x14ac:dyDescent="0.25">
      <c r="N1105" s="25"/>
    </row>
    <row r="1106" spans="14:14" x14ac:dyDescent="0.25">
      <c r="N1106" s="25"/>
    </row>
    <row r="1107" spans="14:14" x14ac:dyDescent="0.25">
      <c r="N1107" s="25"/>
    </row>
    <row r="1108" spans="14:14" x14ac:dyDescent="0.25">
      <c r="N1108" s="25"/>
    </row>
    <row r="1109" spans="14:14" x14ac:dyDescent="0.25">
      <c r="N1109" s="25"/>
    </row>
    <row r="1110" spans="14:14" x14ac:dyDescent="0.25">
      <c r="N1110" s="25"/>
    </row>
    <row r="1111" spans="14:14" x14ac:dyDescent="0.25">
      <c r="N1111" s="25"/>
    </row>
    <row r="1112" spans="14:14" x14ac:dyDescent="0.25">
      <c r="N1112" s="25"/>
    </row>
    <row r="1113" spans="14:14" x14ac:dyDescent="0.25">
      <c r="N1113" s="25"/>
    </row>
    <row r="1114" spans="14:14" x14ac:dyDescent="0.25">
      <c r="N1114" s="25"/>
    </row>
    <row r="1115" spans="14:14" x14ac:dyDescent="0.25">
      <c r="N1115" s="25"/>
    </row>
    <row r="1116" spans="14:14" x14ac:dyDescent="0.25">
      <c r="N1116" s="25"/>
    </row>
    <row r="1117" spans="14:14" x14ac:dyDescent="0.25">
      <c r="N1117" s="25"/>
    </row>
    <row r="1118" spans="14:14" x14ac:dyDescent="0.25">
      <c r="N1118" s="25"/>
    </row>
    <row r="1119" spans="14:14" x14ac:dyDescent="0.25">
      <c r="N1119" s="25"/>
    </row>
    <row r="1120" spans="14:14" x14ac:dyDescent="0.25">
      <c r="N1120" s="25"/>
    </row>
    <row r="1121" spans="14:14" x14ac:dyDescent="0.25">
      <c r="N1121" s="25"/>
    </row>
    <row r="1122" spans="14:14" x14ac:dyDescent="0.25">
      <c r="N1122" s="25"/>
    </row>
    <row r="1123" spans="14:14" x14ac:dyDescent="0.25">
      <c r="N1123" s="25"/>
    </row>
    <row r="1124" spans="14:14" x14ac:dyDescent="0.25">
      <c r="N1124" s="25"/>
    </row>
    <row r="1125" spans="14:14" x14ac:dyDescent="0.25">
      <c r="N1125" s="25"/>
    </row>
    <row r="1126" spans="14:14" x14ac:dyDescent="0.25">
      <c r="N1126" s="25"/>
    </row>
    <row r="1127" spans="14:14" x14ac:dyDescent="0.25">
      <c r="N1127" s="25"/>
    </row>
    <row r="1128" spans="14:14" x14ac:dyDescent="0.25">
      <c r="N1128" s="25"/>
    </row>
    <row r="1129" spans="14:14" x14ac:dyDescent="0.25">
      <c r="N1129" s="25"/>
    </row>
    <row r="1130" spans="14:14" x14ac:dyDescent="0.25">
      <c r="N1130" s="25"/>
    </row>
    <row r="1131" spans="14:14" x14ac:dyDescent="0.25">
      <c r="N1131" s="25"/>
    </row>
    <row r="1132" spans="14:14" x14ac:dyDescent="0.25">
      <c r="N1132" s="25"/>
    </row>
    <row r="1133" spans="14:14" x14ac:dyDescent="0.25">
      <c r="N1133" s="25"/>
    </row>
    <row r="1134" spans="14:14" x14ac:dyDescent="0.25">
      <c r="N1134" s="25"/>
    </row>
    <row r="1135" spans="14:14" x14ac:dyDescent="0.25">
      <c r="N1135" s="25"/>
    </row>
    <row r="1136" spans="14:14" x14ac:dyDescent="0.25">
      <c r="N1136" s="25"/>
    </row>
    <row r="1137" spans="14:14" x14ac:dyDescent="0.25">
      <c r="N1137" s="25"/>
    </row>
    <row r="1138" spans="14:14" x14ac:dyDescent="0.25">
      <c r="N1138" s="25"/>
    </row>
    <row r="1139" spans="14:14" x14ac:dyDescent="0.25">
      <c r="N1139" s="25"/>
    </row>
    <row r="1140" spans="14:14" x14ac:dyDescent="0.25">
      <c r="N1140" s="25"/>
    </row>
    <row r="1141" spans="14:14" x14ac:dyDescent="0.25">
      <c r="N1141" s="25"/>
    </row>
    <row r="1142" spans="14:14" x14ac:dyDescent="0.25">
      <c r="N1142" s="25"/>
    </row>
    <row r="1143" spans="14:14" x14ac:dyDescent="0.25">
      <c r="N1143" s="25"/>
    </row>
    <row r="1144" spans="14:14" x14ac:dyDescent="0.25">
      <c r="N1144" s="25"/>
    </row>
    <row r="1145" spans="14:14" x14ac:dyDescent="0.25">
      <c r="N1145" s="25"/>
    </row>
    <row r="1146" spans="14:14" x14ac:dyDescent="0.25">
      <c r="N1146" s="25"/>
    </row>
    <row r="1147" spans="14:14" x14ac:dyDescent="0.25">
      <c r="N1147" s="25"/>
    </row>
    <row r="1148" spans="14:14" x14ac:dyDescent="0.25">
      <c r="N1148" s="25"/>
    </row>
    <row r="1149" spans="14:14" x14ac:dyDescent="0.25">
      <c r="N1149" s="25"/>
    </row>
    <row r="1150" spans="14:14" x14ac:dyDescent="0.25">
      <c r="N1150" s="25"/>
    </row>
    <row r="1151" spans="14:14" x14ac:dyDescent="0.25">
      <c r="N1151" s="25"/>
    </row>
    <row r="1152" spans="14:14" x14ac:dyDescent="0.25">
      <c r="N1152" s="25"/>
    </row>
    <row r="1153" spans="14:14" x14ac:dyDescent="0.25">
      <c r="N1153" s="25"/>
    </row>
    <row r="1154" spans="14:14" x14ac:dyDescent="0.25">
      <c r="N1154" s="25"/>
    </row>
    <row r="1155" spans="14:14" x14ac:dyDescent="0.25">
      <c r="N1155" s="25"/>
    </row>
    <row r="1156" spans="14:14" x14ac:dyDescent="0.25">
      <c r="N1156" s="25"/>
    </row>
    <row r="1157" spans="14:14" x14ac:dyDescent="0.25">
      <c r="N1157" s="25"/>
    </row>
    <row r="1158" spans="14:14" x14ac:dyDescent="0.25">
      <c r="N1158" s="25"/>
    </row>
    <row r="1159" spans="14:14" x14ac:dyDescent="0.25">
      <c r="N1159" s="25"/>
    </row>
    <row r="1160" spans="14:14" x14ac:dyDescent="0.25">
      <c r="N1160" s="25"/>
    </row>
    <row r="1161" spans="14:14" x14ac:dyDescent="0.25">
      <c r="N1161" s="25"/>
    </row>
    <row r="1162" spans="14:14" x14ac:dyDescent="0.25">
      <c r="N1162" s="25"/>
    </row>
    <row r="1163" spans="14:14" x14ac:dyDescent="0.25">
      <c r="N1163" s="25"/>
    </row>
    <row r="1164" spans="14:14" x14ac:dyDescent="0.25">
      <c r="N1164" s="25"/>
    </row>
    <row r="1165" spans="14:14" x14ac:dyDescent="0.25">
      <c r="N1165" s="25"/>
    </row>
    <row r="1166" spans="14:14" x14ac:dyDescent="0.25">
      <c r="N1166" s="25"/>
    </row>
    <row r="1167" spans="14:14" x14ac:dyDescent="0.25">
      <c r="N1167" s="25"/>
    </row>
    <row r="1168" spans="14:14" x14ac:dyDescent="0.25">
      <c r="N1168" s="25"/>
    </row>
    <row r="1169" spans="14:14" x14ac:dyDescent="0.25">
      <c r="N1169" s="25"/>
    </row>
    <row r="1170" spans="14:14" x14ac:dyDescent="0.25">
      <c r="N1170" s="25"/>
    </row>
    <row r="1171" spans="14:14" x14ac:dyDescent="0.25">
      <c r="N1171" s="25"/>
    </row>
    <row r="1172" spans="14:14" x14ac:dyDescent="0.25">
      <c r="N1172" s="25"/>
    </row>
    <row r="1173" spans="14:14" x14ac:dyDescent="0.25">
      <c r="N1173" s="25"/>
    </row>
    <row r="1174" spans="14:14" x14ac:dyDescent="0.25">
      <c r="N1174" s="25"/>
    </row>
    <row r="1175" spans="14:14" x14ac:dyDescent="0.25">
      <c r="N1175" s="25"/>
    </row>
    <row r="1176" spans="14:14" x14ac:dyDescent="0.25">
      <c r="N1176" s="25"/>
    </row>
    <row r="1177" spans="14:14" x14ac:dyDescent="0.25">
      <c r="N1177" s="25"/>
    </row>
    <row r="1178" spans="14:14" x14ac:dyDescent="0.25">
      <c r="N1178" s="25"/>
    </row>
    <row r="1179" spans="14:14" x14ac:dyDescent="0.25">
      <c r="N1179" s="25"/>
    </row>
    <row r="1180" spans="14:14" x14ac:dyDescent="0.25">
      <c r="N1180" s="25"/>
    </row>
    <row r="1181" spans="14:14" x14ac:dyDescent="0.25">
      <c r="N1181" s="25"/>
    </row>
    <row r="1182" spans="14:14" x14ac:dyDescent="0.25">
      <c r="N1182" s="25"/>
    </row>
    <row r="1183" spans="14:14" x14ac:dyDescent="0.25">
      <c r="N1183" s="25"/>
    </row>
    <row r="1184" spans="14:14" x14ac:dyDescent="0.25">
      <c r="N1184" s="25"/>
    </row>
    <row r="1185" spans="14:14" x14ac:dyDescent="0.25">
      <c r="N1185" s="25"/>
    </row>
    <row r="1186" spans="14:14" x14ac:dyDescent="0.25">
      <c r="N1186" s="25"/>
    </row>
    <row r="1187" spans="14:14" x14ac:dyDescent="0.25">
      <c r="N1187" s="25"/>
    </row>
    <row r="1188" spans="14:14" x14ac:dyDescent="0.25">
      <c r="N1188" s="25"/>
    </row>
    <row r="1189" spans="14:14" x14ac:dyDescent="0.25">
      <c r="N1189" s="25"/>
    </row>
    <row r="1190" spans="14:14" x14ac:dyDescent="0.25">
      <c r="N1190" s="25"/>
    </row>
    <row r="1191" spans="14:14" x14ac:dyDescent="0.25">
      <c r="N1191" s="25"/>
    </row>
    <row r="1192" spans="14:14" x14ac:dyDescent="0.25">
      <c r="N1192" s="25"/>
    </row>
    <row r="1193" spans="14:14" x14ac:dyDescent="0.25">
      <c r="N1193" s="25"/>
    </row>
    <row r="1194" spans="14:14" x14ac:dyDescent="0.25">
      <c r="N1194" s="25"/>
    </row>
    <row r="1195" spans="14:14" x14ac:dyDescent="0.25">
      <c r="N1195" s="25"/>
    </row>
    <row r="1196" spans="14:14" x14ac:dyDescent="0.25">
      <c r="N1196" s="25"/>
    </row>
    <row r="1197" spans="14:14" x14ac:dyDescent="0.25">
      <c r="N1197" s="25"/>
    </row>
    <row r="1198" spans="14:14" x14ac:dyDescent="0.25">
      <c r="N1198" s="25"/>
    </row>
    <row r="1199" spans="14:14" x14ac:dyDescent="0.25">
      <c r="N1199" s="25"/>
    </row>
    <row r="1200" spans="14:14" x14ac:dyDescent="0.25">
      <c r="N1200" s="25"/>
    </row>
    <row r="1201" spans="14:14" x14ac:dyDescent="0.25">
      <c r="N1201" s="25"/>
    </row>
    <row r="1202" spans="14:14" x14ac:dyDescent="0.25">
      <c r="N1202" s="25"/>
    </row>
    <row r="1203" spans="14:14" x14ac:dyDescent="0.25">
      <c r="N1203" s="25"/>
    </row>
    <row r="1204" spans="14:14" x14ac:dyDescent="0.25">
      <c r="N1204" s="25"/>
    </row>
    <row r="1205" spans="14:14" x14ac:dyDescent="0.25">
      <c r="N1205" s="25"/>
    </row>
    <row r="1206" spans="14:14" x14ac:dyDescent="0.25">
      <c r="N1206" s="25"/>
    </row>
    <row r="1207" spans="14:14" x14ac:dyDescent="0.25">
      <c r="N1207" s="25"/>
    </row>
    <row r="1208" spans="14:14" x14ac:dyDescent="0.25">
      <c r="N1208" s="25"/>
    </row>
    <row r="1209" spans="14:14" x14ac:dyDescent="0.25">
      <c r="N1209" s="25"/>
    </row>
    <row r="1210" spans="14:14" x14ac:dyDescent="0.25">
      <c r="N1210" s="25"/>
    </row>
    <row r="1211" spans="14:14" x14ac:dyDescent="0.25">
      <c r="N1211" s="25"/>
    </row>
    <row r="1212" spans="14:14" x14ac:dyDescent="0.25">
      <c r="N1212" s="25"/>
    </row>
    <row r="1213" spans="14:14" x14ac:dyDescent="0.25">
      <c r="N1213" s="25"/>
    </row>
    <row r="1214" spans="14:14" x14ac:dyDescent="0.25">
      <c r="N1214" s="25"/>
    </row>
    <row r="1215" spans="14:14" x14ac:dyDescent="0.25">
      <c r="N1215" s="25"/>
    </row>
    <row r="1216" spans="14:14" x14ac:dyDescent="0.25">
      <c r="N1216" s="25"/>
    </row>
    <row r="1217" spans="14:14" x14ac:dyDescent="0.25">
      <c r="N1217" s="25"/>
    </row>
    <row r="1218" spans="14:14" x14ac:dyDescent="0.25">
      <c r="N1218" s="25"/>
    </row>
    <row r="1219" spans="14:14" x14ac:dyDescent="0.25">
      <c r="N1219" s="25"/>
    </row>
    <row r="1220" spans="14:14" x14ac:dyDescent="0.25">
      <c r="N1220" s="25"/>
    </row>
    <row r="1221" spans="14:14" x14ac:dyDescent="0.25">
      <c r="N1221" s="25"/>
    </row>
    <row r="1222" spans="14:14" x14ac:dyDescent="0.25">
      <c r="N1222" s="25"/>
    </row>
    <row r="1223" spans="14:14" x14ac:dyDescent="0.25">
      <c r="N1223" s="25"/>
    </row>
    <row r="1224" spans="14:14" x14ac:dyDescent="0.25">
      <c r="N1224" s="25"/>
    </row>
    <row r="1225" spans="14:14" x14ac:dyDescent="0.25">
      <c r="N1225" s="25"/>
    </row>
    <row r="1226" spans="14:14" x14ac:dyDescent="0.25">
      <c r="N1226" s="25"/>
    </row>
    <row r="1227" spans="14:14" x14ac:dyDescent="0.25">
      <c r="N1227" s="25"/>
    </row>
    <row r="1228" spans="14:14" x14ac:dyDescent="0.25">
      <c r="N1228" s="25"/>
    </row>
    <row r="1229" spans="14:14" x14ac:dyDescent="0.25">
      <c r="N1229" s="25"/>
    </row>
    <row r="1230" spans="14:14" x14ac:dyDescent="0.25">
      <c r="N1230" s="25"/>
    </row>
    <row r="1231" spans="14:14" x14ac:dyDescent="0.25">
      <c r="N1231" s="25"/>
    </row>
    <row r="1232" spans="14:14" x14ac:dyDescent="0.25">
      <c r="N1232" s="25"/>
    </row>
    <row r="1233" spans="14:14" x14ac:dyDescent="0.25">
      <c r="N1233" s="25"/>
    </row>
    <row r="1234" spans="14:14" x14ac:dyDescent="0.25">
      <c r="N1234" s="25"/>
    </row>
    <row r="1235" spans="14:14" x14ac:dyDescent="0.25">
      <c r="N1235" s="25"/>
    </row>
    <row r="1236" spans="14:14" x14ac:dyDescent="0.25">
      <c r="N1236" s="25"/>
    </row>
    <row r="1237" spans="14:14" x14ac:dyDescent="0.25">
      <c r="N1237" s="25"/>
    </row>
    <row r="1238" spans="14:14" x14ac:dyDescent="0.25">
      <c r="N1238" s="25"/>
    </row>
    <row r="1239" spans="14:14" x14ac:dyDescent="0.25">
      <c r="N1239" s="25"/>
    </row>
    <row r="1240" spans="14:14" x14ac:dyDescent="0.25">
      <c r="N1240" s="25"/>
    </row>
    <row r="1241" spans="14:14" x14ac:dyDescent="0.25">
      <c r="N1241" s="25"/>
    </row>
    <row r="1242" spans="14:14" x14ac:dyDescent="0.25">
      <c r="N1242" s="25"/>
    </row>
    <row r="1243" spans="14:14" x14ac:dyDescent="0.25">
      <c r="N1243" s="25"/>
    </row>
    <row r="1244" spans="14:14" x14ac:dyDescent="0.25">
      <c r="N1244" s="25"/>
    </row>
    <row r="1245" spans="14:14" x14ac:dyDescent="0.25">
      <c r="N1245" s="25"/>
    </row>
    <row r="1246" spans="14:14" x14ac:dyDescent="0.25">
      <c r="N1246" s="25"/>
    </row>
    <row r="1247" spans="14:14" x14ac:dyDescent="0.25">
      <c r="N1247" s="25"/>
    </row>
    <row r="1248" spans="14:14" x14ac:dyDescent="0.25">
      <c r="N1248" s="25"/>
    </row>
    <row r="1249" spans="14:14" x14ac:dyDescent="0.25">
      <c r="N1249" s="25"/>
    </row>
    <row r="1250" spans="14:14" x14ac:dyDescent="0.25">
      <c r="N1250" s="25"/>
    </row>
    <row r="1251" spans="14:14" x14ac:dyDescent="0.25">
      <c r="N1251" s="25"/>
    </row>
    <row r="1252" spans="14:14" x14ac:dyDescent="0.25">
      <c r="N1252" s="25"/>
    </row>
    <row r="1253" spans="14:14" x14ac:dyDescent="0.25">
      <c r="N1253" s="25"/>
    </row>
    <row r="1254" spans="14:14" x14ac:dyDescent="0.25">
      <c r="N1254" s="25"/>
    </row>
    <row r="1255" spans="14:14" x14ac:dyDescent="0.25">
      <c r="N1255" s="25"/>
    </row>
    <row r="1256" spans="14:14" x14ac:dyDescent="0.25">
      <c r="N1256" s="25"/>
    </row>
    <row r="1257" spans="14:14" x14ac:dyDescent="0.25">
      <c r="N1257" s="25"/>
    </row>
    <row r="1258" spans="14:14" x14ac:dyDescent="0.25">
      <c r="N1258" s="25"/>
    </row>
    <row r="1259" spans="14:14" x14ac:dyDescent="0.25">
      <c r="N1259" s="25"/>
    </row>
    <row r="1260" spans="14:14" x14ac:dyDescent="0.25">
      <c r="N1260" s="25"/>
    </row>
    <row r="1261" spans="14:14" x14ac:dyDescent="0.25">
      <c r="N1261" s="25"/>
    </row>
    <row r="1262" spans="14:14" x14ac:dyDescent="0.25">
      <c r="N1262" s="25"/>
    </row>
    <row r="1263" spans="14:14" x14ac:dyDescent="0.25">
      <c r="N1263" s="25"/>
    </row>
    <row r="1264" spans="14:14" x14ac:dyDescent="0.25">
      <c r="N1264" s="25"/>
    </row>
    <row r="1265" spans="14:14" x14ac:dyDescent="0.25">
      <c r="N1265" s="25"/>
    </row>
    <row r="1266" spans="14:14" x14ac:dyDescent="0.25">
      <c r="N1266" s="25"/>
    </row>
    <row r="1267" spans="14:14" x14ac:dyDescent="0.25">
      <c r="N1267" s="25"/>
    </row>
    <row r="1268" spans="14:14" x14ac:dyDescent="0.25">
      <c r="N1268" s="25"/>
    </row>
    <row r="1269" spans="14:14" x14ac:dyDescent="0.25">
      <c r="N1269" s="25"/>
    </row>
    <row r="1270" spans="14:14" x14ac:dyDescent="0.25">
      <c r="N1270" s="25"/>
    </row>
    <row r="1271" spans="14:14" x14ac:dyDescent="0.25">
      <c r="N1271" s="25"/>
    </row>
    <row r="1272" spans="14:14" x14ac:dyDescent="0.25">
      <c r="N1272" s="25"/>
    </row>
    <row r="1273" spans="14:14" x14ac:dyDescent="0.25">
      <c r="N1273" s="25"/>
    </row>
    <row r="1274" spans="14:14" x14ac:dyDescent="0.25">
      <c r="N1274" s="25"/>
    </row>
    <row r="1275" spans="14:14" x14ac:dyDescent="0.25">
      <c r="N1275" s="25"/>
    </row>
    <row r="1276" spans="14:14" x14ac:dyDescent="0.25">
      <c r="N1276" s="25"/>
    </row>
    <row r="1277" spans="14:14" x14ac:dyDescent="0.25">
      <c r="N1277" s="25"/>
    </row>
    <row r="1278" spans="14:14" x14ac:dyDescent="0.25">
      <c r="N1278" s="25"/>
    </row>
    <row r="1279" spans="14:14" x14ac:dyDescent="0.25">
      <c r="N1279" s="25"/>
    </row>
    <row r="1280" spans="14:14" x14ac:dyDescent="0.25">
      <c r="N1280" s="25"/>
    </row>
    <row r="1281" spans="14:14" x14ac:dyDescent="0.25">
      <c r="N1281" s="25"/>
    </row>
    <row r="1282" spans="14:14" x14ac:dyDescent="0.25">
      <c r="N1282" s="25"/>
    </row>
    <row r="1283" spans="14:14" x14ac:dyDescent="0.25">
      <c r="N1283" s="25"/>
    </row>
    <row r="1284" spans="14:14" x14ac:dyDescent="0.25">
      <c r="N1284" s="25"/>
    </row>
    <row r="1285" spans="14:14" x14ac:dyDescent="0.25">
      <c r="N1285" s="25"/>
    </row>
    <row r="1286" spans="14:14" x14ac:dyDescent="0.25">
      <c r="N1286" s="25"/>
    </row>
    <row r="1287" spans="14:14" x14ac:dyDescent="0.25">
      <c r="N1287" s="25"/>
    </row>
    <row r="1288" spans="14:14" x14ac:dyDescent="0.25">
      <c r="N1288" s="25"/>
    </row>
    <row r="1289" spans="14:14" x14ac:dyDescent="0.25">
      <c r="N1289" s="25"/>
    </row>
    <row r="1290" spans="14:14" x14ac:dyDescent="0.25">
      <c r="N1290" s="25"/>
    </row>
    <row r="1291" spans="14:14" x14ac:dyDescent="0.25">
      <c r="N1291" s="25"/>
    </row>
    <row r="1292" spans="14:14" x14ac:dyDescent="0.25">
      <c r="N1292" s="25"/>
    </row>
    <row r="1293" spans="14:14" x14ac:dyDescent="0.25">
      <c r="N1293" s="25"/>
    </row>
    <row r="1294" spans="14:14" x14ac:dyDescent="0.25">
      <c r="N1294" s="25"/>
    </row>
    <row r="1295" spans="14:14" x14ac:dyDescent="0.25">
      <c r="N1295" s="25"/>
    </row>
    <row r="1296" spans="14:14" x14ac:dyDescent="0.25">
      <c r="N1296" s="25"/>
    </row>
    <row r="1297" spans="14:14" x14ac:dyDescent="0.25">
      <c r="N1297" s="25"/>
    </row>
    <row r="1298" spans="14:14" x14ac:dyDescent="0.25">
      <c r="N1298" s="25"/>
    </row>
    <row r="1299" spans="14:14" x14ac:dyDescent="0.25">
      <c r="N1299" s="25"/>
    </row>
    <row r="1300" spans="14:14" x14ac:dyDescent="0.25">
      <c r="N1300" s="25"/>
    </row>
    <row r="1301" spans="14:14" x14ac:dyDescent="0.25">
      <c r="N1301" s="25"/>
    </row>
    <row r="1302" spans="14:14" x14ac:dyDescent="0.25">
      <c r="N1302" s="25"/>
    </row>
    <row r="1303" spans="14:14" x14ac:dyDescent="0.25">
      <c r="N1303" s="25"/>
    </row>
    <row r="1304" spans="14:14" x14ac:dyDescent="0.25">
      <c r="N1304" s="25"/>
    </row>
    <row r="1305" spans="14:14" x14ac:dyDescent="0.25">
      <c r="N1305" s="25"/>
    </row>
    <row r="1306" spans="14:14" x14ac:dyDescent="0.25">
      <c r="N1306" s="25"/>
    </row>
    <row r="1307" spans="14:14" x14ac:dyDescent="0.25">
      <c r="N1307" s="25"/>
    </row>
    <row r="1308" spans="14:14" x14ac:dyDescent="0.25">
      <c r="N1308" s="25"/>
    </row>
    <row r="1309" spans="14:14" x14ac:dyDescent="0.25">
      <c r="N1309" s="25"/>
    </row>
    <row r="1310" spans="14:14" x14ac:dyDescent="0.25">
      <c r="N1310" s="25"/>
    </row>
    <row r="1311" spans="14:14" x14ac:dyDescent="0.25">
      <c r="N1311" s="25"/>
    </row>
  </sheetData>
  <sortState xmlns:xlrd2="http://schemas.microsoft.com/office/spreadsheetml/2017/richdata2" ref="BW4:BX19">
    <sortCondition descending="1" ref="BX4:BX19"/>
  </sortState>
  <hyperlinks>
    <hyperlink ref="B59" r:id="rId1" display="mailto:miika.rantatorikka@hyvinkaantahko.fi" xr:uid="{476D06F8-7BE9-4BDD-8D80-E995F1B8DFA7}"/>
    <hyperlink ref="A80" r:id="rId2" display="mailto:mainoskettu@gmail.com" xr:uid="{FFA69CA4-6F0D-469D-805F-5DBECE9F09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12</vt:i4>
      </vt:variant>
    </vt:vector>
  </HeadingPairs>
  <TitlesOfParts>
    <vt:vector size="12" baseType="lpstr">
      <vt:lpstr>Fera</vt:lpstr>
      <vt:lpstr>HP</vt:lpstr>
      <vt:lpstr>Tahko</vt:lpstr>
      <vt:lpstr>JoMa</vt:lpstr>
      <vt:lpstr>Kirittäret</vt:lpstr>
      <vt:lpstr>Virkiä</vt:lpstr>
      <vt:lpstr>Mailattaret</vt:lpstr>
      <vt:lpstr>Manse PP</vt:lpstr>
      <vt:lpstr>Pesäkarhut</vt:lpstr>
      <vt:lpstr>PöU</vt:lpstr>
      <vt:lpstr>Roihu</vt:lpstr>
      <vt:lpstr>SMJ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2012-10-30T07:40:13Z</cp:lastPrinted>
  <dcterms:created xsi:type="dcterms:W3CDTF">2000-09-25T22:23:29Z</dcterms:created>
  <dcterms:modified xsi:type="dcterms:W3CDTF">2024-05-29T14:06:24Z</dcterms:modified>
</cp:coreProperties>
</file>