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äyttäjä\Documents\PESÄPALLOKIRJA 2024\"/>
    </mc:Choice>
  </mc:AlternateContent>
  <xr:revisionPtr revIDLastSave="0" documentId="13_ncr:1_{9253A783-07A8-4DDD-A093-52EE22E7C99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Maratontaulukot" sheetId="1" r:id="rId1"/>
  </sheets>
  <definedNames>
    <definedName name="OLE_LINK1" localSheetId="0">Maratontaulukot!#REF!</definedName>
    <definedName name="OLE_LINK2" localSheetId="0">Maratontaulukot!#REF!</definedName>
    <definedName name="_xlnm.Print_Area" localSheetId="0">Maratontaulukot!$B$4:$I$15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M218" i="1" l="1"/>
  <c r="DM217" i="1"/>
  <c r="DM216" i="1"/>
  <c r="DM215" i="1"/>
  <c r="DM214" i="1"/>
  <c r="DM213" i="1"/>
  <c r="DM212" i="1"/>
  <c r="DM211" i="1"/>
  <c r="DM210" i="1"/>
  <c r="DM209" i="1"/>
  <c r="DM208" i="1"/>
  <c r="DM207" i="1"/>
  <c r="DM206" i="1"/>
  <c r="DM205" i="1"/>
  <c r="DM204" i="1"/>
  <c r="DM203" i="1"/>
  <c r="DM202" i="1"/>
  <c r="DM201" i="1"/>
  <c r="DM200" i="1"/>
  <c r="DM199" i="1"/>
  <c r="DM198" i="1"/>
  <c r="DM197" i="1"/>
  <c r="DM196" i="1"/>
  <c r="DM195" i="1"/>
  <c r="DM194" i="1"/>
  <c r="DM193" i="1"/>
  <c r="DM192" i="1"/>
  <c r="DM191" i="1"/>
  <c r="DM190" i="1"/>
  <c r="DM189" i="1"/>
  <c r="DM188" i="1"/>
  <c r="DM187" i="1"/>
  <c r="DM186" i="1"/>
  <c r="DM185" i="1"/>
  <c r="DM184" i="1"/>
  <c r="DM183" i="1"/>
  <c r="DM182" i="1"/>
  <c r="DM181" i="1"/>
  <c r="DM180" i="1"/>
  <c r="DM179" i="1"/>
  <c r="DM178" i="1"/>
  <c r="DM177" i="1"/>
  <c r="DM176" i="1"/>
  <c r="DM175" i="1"/>
  <c r="DM174" i="1"/>
  <c r="DM173" i="1"/>
  <c r="DM172" i="1"/>
  <c r="DM171" i="1"/>
  <c r="DM170" i="1"/>
  <c r="DM169" i="1"/>
  <c r="DM168" i="1"/>
  <c r="DM167" i="1"/>
  <c r="DM166" i="1"/>
  <c r="DM165" i="1"/>
  <c r="DM164" i="1"/>
  <c r="DM163" i="1"/>
  <c r="DM162" i="1"/>
  <c r="DM161" i="1"/>
  <c r="DM160" i="1"/>
  <c r="DM159" i="1"/>
  <c r="DM158" i="1"/>
  <c r="DM157" i="1"/>
  <c r="DM156" i="1"/>
  <c r="DM155" i="1"/>
  <c r="DM154" i="1"/>
  <c r="DM153" i="1"/>
  <c r="DM152" i="1"/>
  <c r="DM151" i="1"/>
  <c r="DM150" i="1"/>
  <c r="DM149" i="1"/>
  <c r="DM148" i="1"/>
  <c r="DM147" i="1"/>
  <c r="DM146" i="1"/>
  <c r="DM145" i="1"/>
  <c r="DM144" i="1"/>
  <c r="DM143" i="1"/>
  <c r="DM142" i="1"/>
  <c r="DM141" i="1"/>
  <c r="DM140" i="1"/>
  <c r="DM139" i="1"/>
  <c r="DM138" i="1"/>
  <c r="DM137" i="1"/>
  <c r="DM136" i="1"/>
  <c r="DM135" i="1"/>
  <c r="DM134" i="1"/>
  <c r="DM133" i="1"/>
  <c r="DM132" i="1"/>
  <c r="DM131" i="1"/>
  <c r="DM130" i="1"/>
  <c r="DM129" i="1"/>
  <c r="DM128" i="1"/>
  <c r="DM127" i="1"/>
  <c r="DM126" i="1"/>
  <c r="DM125" i="1"/>
  <c r="DM124" i="1"/>
  <c r="DM123" i="1"/>
  <c r="DM122" i="1"/>
  <c r="DM121" i="1"/>
  <c r="DM120" i="1"/>
  <c r="DM119" i="1"/>
  <c r="DM118" i="1"/>
  <c r="DM117" i="1"/>
  <c r="DM116" i="1"/>
  <c r="DM115" i="1"/>
  <c r="DM114" i="1"/>
  <c r="DM113" i="1"/>
  <c r="DM112" i="1"/>
  <c r="DM111" i="1"/>
  <c r="DM110" i="1"/>
  <c r="DM109" i="1"/>
  <c r="DM108" i="1"/>
  <c r="DM107" i="1"/>
  <c r="DM106" i="1"/>
  <c r="DM105" i="1"/>
  <c r="DM104" i="1"/>
  <c r="DM103" i="1"/>
  <c r="DM102" i="1"/>
  <c r="DM101" i="1"/>
  <c r="DM100" i="1"/>
  <c r="DM99" i="1"/>
  <c r="DM98" i="1"/>
  <c r="DM97" i="1"/>
  <c r="DM96" i="1"/>
  <c r="DM95" i="1"/>
  <c r="DM94" i="1"/>
  <c r="DM93" i="1"/>
  <c r="DM92" i="1"/>
  <c r="DM91" i="1"/>
  <c r="DM90" i="1"/>
  <c r="DM89" i="1"/>
  <c r="DM88" i="1"/>
  <c r="DM87" i="1"/>
  <c r="DM86" i="1"/>
  <c r="DM85" i="1"/>
  <c r="DM84" i="1"/>
  <c r="DM83" i="1"/>
  <c r="DM82" i="1"/>
  <c r="DM81" i="1"/>
  <c r="DM80" i="1"/>
  <c r="DM79" i="1"/>
  <c r="DM78" i="1"/>
  <c r="DM77" i="1"/>
  <c r="DM76" i="1"/>
  <c r="DM75" i="1"/>
  <c r="DM74" i="1"/>
  <c r="DM73" i="1"/>
  <c r="DM72" i="1"/>
  <c r="DM71" i="1"/>
  <c r="DM70" i="1"/>
  <c r="DM69" i="1"/>
  <c r="DM68" i="1"/>
  <c r="DM67" i="1"/>
  <c r="DM66" i="1"/>
  <c r="DM65" i="1"/>
  <c r="DM64" i="1"/>
  <c r="DM63" i="1"/>
  <c r="DM62" i="1"/>
  <c r="DM61" i="1"/>
  <c r="DM60" i="1"/>
  <c r="DM59" i="1"/>
  <c r="DM58" i="1"/>
  <c r="DM57" i="1"/>
  <c r="DM56" i="1"/>
  <c r="DM55" i="1"/>
  <c r="DM54" i="1"/>
  <c r="DM53" i="1"/>
  <c r="DM52" i="1"/>
  <c r="DM51" i="1"/>
  <c r="DM50" i="1"/>
  <c r="DM49" i="1"/>
  <c r="DM48" i="1"/>
  <c r="DM47" i="1"/>
  <c r="DM46" i="1"/>
  <c r="DM45" i="1"/>
  <c r="DM44" i="1"/>
  <c r="DM43" i="1"/>
  <c r="DM42" i="1"/>
  <c r="DM41" i="1"/>
  <c r="DM40" i="1"/>
  <c r="DM39" i="1"/>
  <c r="DM38" i="1"/>
  <c r="DM37" i="1"/>
  <c r="DM36" i="1"/>
  <c r="DM35" i="1"/>
  <c r="DM34" i="1"/>
  <c r="DM33" i="1"/>
  <c r="DM32" i="1"/>
  <c r="DM31" i="1"/>
  <c r="DM30" i="1"/>
  <c r="DM29" i="1"/>
  <c r="DM28" i="1"/>
  <c r="DM27" i="1"/>
  <c r="DM26" i="1"/>
  <c r="DM25" i="1"/>
  <c r="DM24" i="1"/>
  <c r="DM23" i="1"/>
  <c r="DM22" i="1"/>
  <c r="DM21" i="1"/>
  <c r="DM20" i="1"/>
  <c r="DM19" i="1"/>
  <c r="DM18" i="1"/>
  <c r="DM17" i="1"/>
  <c r="DM16" i="1"/>
  <c r="DM15" i="1"/>
  <c r="DM14" i="1"/>
  <c r="DM13" i="1"/>
  <c r="DM12" i="1"/>
  <c r="DM11" i="1"/>
  <c r="DM10" i="1"/>
  <c r="DM9" i="1"/>
  <c r="DM8" i="1"/>
  <c r="DM7" i="1"/>
  <c r="DM6" i="1"/>
  <c r="DM5" i="1"/>
  <c r="DM4" i="1"/>
  <c r="DM3" i="1"/>
  <c r="CS375" i="1"/>
  <c r="CR375" i="1"/>
  <c r="CQ375" i="1"/>
  <c r="CP375" i="1"/>
  <c r="CO375" i="1"/>
  <c r="CN375" i="1"/>
  <c r="CM375" i="1"/>
  <c r="CX374" i="1"/>
  <c r="CX373" i="1"/>
  <c r="CX372" i="1"/>
  <c r="CX371" i="1"/>
  <c r="CX370" i="1"/>
  <c r="CX369" i="1"/>
  <c r="CX368" i="1"/>
  <c r="CX367" i="1"/>
  <c r="CX366" i="1"/>
  <c r="CX365" i="1"/>
  <c r="CX364" i="1"/>
  <c r="CX363" i="1"/>
  <c r="CX362" i="1"/>
  <c r="CX361" i="1"/>
  <c r="CX360" i="1"/>
  <c r="CX359" i="1"/>
  <c r="CX358" i="1"/>
  <c r="CX357" i="1"/>
  <c r="CX356" i="1"/>
  <c r="CX355" i="1"/>
  <c r="CX354" i="1"/>
  <c r="CX353" i="1"/>
  <c r="CX352" i="1"/>
  <c r="CX351" i="1"/>
  <c r="CX350" i="1"/>
  <c r="CX349" i="1"/>
  <c r="CX348" i="1"/>
  <c r="CX347" i="1"/>
  <c r="CX346" i="1"/>
  <c r="CX345" i="1"/>
  <c r="CX344" i="1"/>
  <c r="CX343" i="1"/>
  <c r="CX342" i="1"/>
  <c r="CX341" i="1"/>
  <c r="CX340" i="1"/>
  <c r="CX339" i="1"/>
  <c r="CX338" i="1"/>
  <c r="CX337" i="1"/>
  <c r="CX336" i="1"/>
  <c r="CX335" i="1"/>
  <c r="CX334" i="1"/>
  <c r="CX333" i="1"/>
  <c r="CX332" i="1"/>
  <c r="CX331" i="1"/>
  <c r="CX330" i="1"/>
  <c r="CX329" i="1"/>
  <c r="CX328" i="1"/>
  <c r="CX327" i="1"/>
  <c r="CX326" i="1"/>
  <c r="CX325" i="1"/>
  <c r="CX324" i="1"/>
  <c r="CX323" i="1"/>
  <c r="CX322" i="1"/>
  <c r="CX321" i="1"/>
  <c r="CX320" i="1"/>
  <c r="CX319" i="1"/>
  <c r="CX318" i="1"/>
  <c r="CX317" i="1"/>
  <c r="CX316" i="1"/>
  <c r="CX315" i="1"/>
  <c r="CX314" i="1"/>
  <c r="CX313" i="1"/>
  <c r="CX312" i="1"/>
  <c r="CX311" i="1"/>
  <c r="CX310" i="1"/>
  <c r="CX309" i="1"/>
  <c r="CX308" i="1"/>
  <c r="CX307" i="1"/>
  <c r="CX306" i="1"/>
  <c r="CX305" i="1"/>
  <c r="CX304" i="1"/>
  <c r="CX303" i="1"/>
  <c r="CX302" i="1"/>
  <c r="CX301" i="1"/>
  <c r="CX300" i="1"/>
  <c r="CX299" i="1"/>
  <c r="CX298" i="1"/>
  <c r="CX297" i="1"/>
  <c r="CX296" i="1"/>
  <c r="CX295" i="1"/>
  <c r="CX294" i="1"/>
  <c r="CX293" i="1"/>
  <c r="CX292" i="1"/>
  <c r="CX291" i="1"/>
  <c r="CX290" i="1"/>
  <c r="CX289" i="1"/>
  <c r="CX288" i="1"/>
  <c r="CX287" i="1"/>
  <c r="CX286" i="1"/>
  <c r="CX285" i="1"/>
  <c r="CX284" i="1"/>
  <c r="CX283" i="1"/>
  <c r="CX282" i="1"/>
  <c r="CX281" i="1"/>
  <c r="CX280" i="1"/>
  <c r="CX279" i="1"/>
  <c r="CX278" i="1"/>
  <c r="CX277" i="1"/>
  <c r="CX276" i="1"/>
  <c r="CX275" i="1"/>
  <c r="CX274" i="1"/>
  <c r="CX273" i="1"/>
  <c r="CX272" i="1"/>
  <c r="CX271" i="1"/>
  <c r="CX270" i="1"/>
  <c r="CX269" i="1"/>
  <c r="CX268" i="1"/>
  <c r="CX267" i="1"/>
  <c r="CX266" i="1"/>
  <c r="CX265" i="1"/>
  <c r="CX264" i="1"/>
  <c r="CX263" i="1"/>
  <c r="CX262" i="1"/>
  <c r="CX261" i="1"/>
  <c r="CX260" i="1"/>
  <c r="CX259" i="1"/>
  <c r="CX258" i="1"/>
  <c r="CX257" i="1"/>
  <c r="CX256" i="1"/>
  <c r="CX255" i="1"/>
  <c r="CX254" i="1"/>
  <c r="CX253" i="1"/>
  <c r="CX252" i="1"/>
  <c r="CX251" i="1"/>
  <c r="CX250" i="1"/>
  <c r="CX249" i="1"/>
  <c r="CX248" i="1"/>
  <c r="CX247" i="1"/>
  <c r="CX246" i="1"/>
  <c r="CX245" i="1"/>
  <c r="CX244" i="1"/>
  <c r="CX243" i="1"/>
  <c r="CX242" i="1"/>
  <c r="CX241" i="1"/>
  <c r="CX240" i="1"/>
  <c r="CX239" i="1"/>
  <c r="CX238" i="1"/>
  <c r="CX237" i="1"/>
  <c r="CX236" i="1"/>
  <c r="CX235" i="1"/>
  <c r="CX234" i="1"/>
  <c r="CX233" i="1"/>
  <c r="CX232" i="1"/>
  <c r="CX231" i="1"/>
  <c r="CX230" i="1"/>
  <c r="CX229" i="1"/>
  <c r="CX228" i="1"/>
  <c r="CX227" i="1"/>
  <c r="CX226" i="1"/>
  <c r="CX225" i="1"/>
  <c r="CX224" i="1"/>
  <c r="CX223" i="1"/>
  <c r="CX222" i="1"/>
  <c r="CX221" i="1"/>
  <c r="CX220" i="1"/>
  <c r="CX219" i="1"/>
  <c r="CX218" i="1"/>
  <c r="CX217" i="1"/>
  <c r="CX216" i="1"/>
  <c r="CX215" i="1"/>
  <c r="CX214" i="1"/>
  <c r="CX213" i="1"/>
  <c r="CX212" i="1"/>
  <c r="CX211" i="1"/>
  <c r="CX210" i="1"/>
  <c r="CX209" i="1"/>
  <c r="CX208" i="1"/>
  <c r="CX207" i="1"/>
  <c r="CX206" i="1"/>
  <c r="CX205" i="1"/>
  <c r="CX204" i="1"/>
  <c r="CX203" i="1"/>
  <c r="CX202" i="1"/>
  <c r="CX201" i="1"/>
  <c r="CX200" i="1"/>
  <c r="CX199" i="1"/>
  <c r="CX198" i="1"/>
  <c r="CX197" i="1"/>
  <c r="CX196" i="1"/>
  <c r="CX195" i="1"/>
  <c r="CX194" i="1"/>
  <c r="CX193" i="1"/>
  <c r="CX192" i="1"/>
  <c r="CX191" i="1"/>
  <c r="CX190" i="1"/>
  <c r="CX189" i="1"/>
  <c r="CX188" i="1"/>
  <c r="CX187" i="1"/>
  <c r="CX186" i="1"/>
  <c r="CX185" i="1"/>
  <c r="CX184" i="1"/>
  <c r="CX183" i="1"/>
  <c r="CX182" i="1"/>
  <c r="CX181" i="1"/>
  <c r="CX180" i="1"/>
  <c r="CX179" i="1"/>
  <c r="CX178" i="1"/>
  <c r="CX177" i="1"/>
  <c r="CX176" i="1"/>
  <c r="CX175" i="1"/>
  <c r="CX174" i="1"/>
  <c r="CX173" i="1"/>
  <c r="CX172" i="1"/>
  <c r="CX171" i="1"/>
  <c r="CX170" i="1"/>
  <c r="CX169" i="1"/>
  <c r="CX168" i="1"/>
  <c r="CX167" i="1"/>
  <c r="CX166" i="1"/>
  <c r="CX165" i="1"/>
  <c r="CX164" i="1"/>
  <c r="CX163" i="1"/>
  <c r="CX162" i="1"/>
  <c r="CX161" i="1"/>
  <c r="CX160" i="1"/>
  <c r="CX159" i="1"/>
  <c r="CX158" i="1"/>
  <c r="CX157" i="1"/>
  <c r="CX156" i="1"/>
  <c r="CX155" i="1"/>
  <c r="CX154" i="1"/>
  <c r="CX153" i="1"/>
  <c r="CX152" i="1"/>
  <c r="CX151" i="1"/>
  <c r="CX150" i="1"/>
  <c r="CX149" i="1"/>
  <c r="CX148" i="1"/>
  <c r="CX147" i="1"/>
  <c r="CX146" i="1"/>
  <c r="CX145" i="1"/>
  <c r="CX144" i="1"/>
  <c r="CX143" i="1"/>
  <c r="CX142" i="1"/>
  <c r="CX141" i="1"/>
  <c r="CX140" i="1"/>
  <c r="CX139" i="1"/>
  <c r="CX138" i="1"/>
  <c r="CX137" i="1"/>
  <c r="CX136" i="1"/>
  <c r="CX135" i="1"/>
  <c r="CX134" i="1"/>
  <c r="CX133" i="1"/>
  <c r="CX132" i="1"/>
  <c r="CX131" i="1"/>
  <c r="CX130" i="1"/>
  <c r="CX129" i="1"/>
  <c r="CX128" i="1"/>
  <c r="CX127" i="1"/>
  <c r="CX126" i="1"/>
  <c r="CX125" i="1"/>
  <c r="CX124" i="1"/>
  <c r="CX123" i="1"/>
  <c r="CX122" i="1"/>
  <c r="CX121" i="1"/>
  <c r="CX120" i="1"/>
  <c r="CX119" i="1"/>
  <c r="CX118" i="1"/>
  <c r="CX117" i="1"/>
  <c r="CX116" i="1"/>
  <c r="CX115" i="1"/>
  <c r="CX114" i="1"/>
  <c r="CX113" i="1"/>
  <c r="CX112" i="1"/>
  <c r="CX111" i="1"/>
  <c r="CX110" i="1"/>
  <c r="CX109" i="1"/>
  <c r="CX108" i="1"/>
  <c r="CX107" i="1"/>
  <c r="CX106" i="1"/>
  <c r="CX105" i="1"/>
  <c r="CX104" i="1"/>
  <c r="CI104" i="1"/>
  <c r="CH104" i="1"/>
  <c r="CX103" i="1"/>
  <c r="CI103" i="1"/>
  <c r="CH103" i="1"/>
  <c r="CX102" i="1"/>
  <c r="CI102" i="1"/>
  <c r="CH102" i="1"/>
  <c r="CX101" i="1"/>
  <c r="CI101" i="1"/>
  <c r="CH101" i="1"/>
  <c r="CX100" i="1"/>
  <c r="CI100" i="1"/>
  <c r="CH100" i="1"/>
  <c r="CX99" i="1"/>
  <c r="CI99" i="1"/>
  <c r="CH99" i="1"/>
  <c r="CX98" i="1"/>
  <c r="CI98" i="1"/>
  <c r="CH98" i="1"/>
  <c r="CX97" i="1"/>
  <c r="CI97" i="1"/>
  <c r="CH97" i="1"/>
  <c r="CX96" i="1"/>
  <c r="CI96" i="1"/>
  <c r="CH96" i="1"/>
  <c r="CX95" i="1"/>
  <c r="CI95" i="1"/>
  <c r="CH95" i="1"/>
  <c r="CX94" i="1"/>
  <c r="CI94" i="1"/>
  <c r="CH94" i="1"/>
  <c r="CX93" i="1"/>
  <c r="CI93" i="1"/>
  <c r="CH93" i="1"/>
  <c r="CX92" i="1"/>
  <c r="CI92" i="1"/>
  <c r="CH92" i="1"/>
  <c r="BR92" i="1"/>
  <c r="BQ92" i="1"/>
  <c r="BP92" i="1"/>
  <c r="CX91" i="1"/>
  <c r="CI91" i="1"/>
  <c r="CH91" i="1"/>
  <c r="BT91" i="1"/>
  <c r="CX90" i="1"/>
  <c r="CI90" i="1"/>
  <c r="CH90" i="1"/>
  <c r="BT90" i="1"/>
  <c r="CX89" i="1"/>
  <c r="CI89" i="1"/>
  <c r="CH89" i="1"/>
  <c r="BT89" i="1"/>
  <c r="N89" i="1"/>
  <c r="M89" i="1"/>
  <c r="CX88" i="1"/>
  <c r="CI88" i="1"/>
  <c r="CH88" i="1"/>
  <c r="BT88" i="1"/>
  <c r="N88" i="1"/>
  <c r="M88" i="1"/>
  <c r="CX87" i="1"/>
  <c r="CI87" i="1"/>
  <c r="CH87" i="1"/>
  <c r="BT87" i="1"/>
  <c r="N87" i="1"/>
  <c r="M87" i="1"/>
  <c r="CX86" i="1"/>
  <c r="CI86" i="1"/>
  <c r="CH86" i="1"/>
  <c r="BT86" i="1"/>
  <c r="N86" i="1"/>
  <c r="M86" i="1"/>
  <c r="CX85" i="1"/>
  <c r="CI85" i="1"/>
  <c r="CH85" i="1"/>
  <c r="BT85" i="1"/>
  <c r="N85" i="1"/>
  <c r="M85" i="1"/>
  <c r="CX84" i="1"/>
  <c r="CI84" i="1"/>
  <c r="CH84" i="1"/>
  <c r="BT84" i="1"/>
  <c r="N84" i="1"/>
  <c r="M84" i="1"/>
  <c r="CX83" i="1"/>
  <c r="CI83" i="1"/>
  <c r="BT83" i="1"/>
  <c r="N83" i="1"/>
  <c r="M83" i="1"/>
  <c r="CX82" i="1"/>
  <c r="CI82" i="1"/>
  <c r="CH82" i="1"/>
  <c r="BT82" i="1"/>
  <c r="N82" i="1"/>
  <c r="M82" i="1"/>
  <c r="CX81" i="1"/>
  <c r="CI81" i="1"/>
  <c r="CH81" i="1"/>
  <c r="BT81" i="1"/>
  <c r="N81" i="1"/>
  <c r="M81" i="1"/>
  <c r="CX80" i="1"/>
  <c r="CI80" i="1"/>
  <c r="BT80" i="1"/>
  <c r="AC80" i="1"/>
  <c r="N80" i="1"/>
  <c r="M80" i="1"/>
  <c r="CX79" i="1"/>
  <c r="CI79" i="1"/>
  <c r="CH79" i="1"/>
  <c r="BT79" i="1"/>
  <c r="AC79" i="1"/>
  <c r="N79" i="1"/>
  <c r="M79" i="1"/>
  <c r="CX78" i="1"/>
  <c r="CI78" i="1"/>
  <c r="CH78" i="1"/>
  <c r="BT78" i="1"/>
  <c r="AC78" i="1"/>
  <c r="N78" i="1"/>
  <c r="M78" i="1"/>
  <c r="CX77" i="1"/>
  <c r="CI77" i="1"/>
  <c r="CH77" i="1"/>
  <c r="BT77" i="1"/>
  <c r="AC77" i="1"/>
  <c r="N77" i="1"/>
  <c r="M77" i="1"/>
  <c r="CX76" i="1"/>
  <c r="CI76" i="1"/>
  <c r="BT76" i="1"/>
  <c r="AC76" i="1"/>
  <c r="N76" i="1"/>
  <c r="M76" i="1"/>
  <c r="CX75" i="1"/>
  <c r="CI75" i="1"/>
  <c r="CH75" i="1"/>
  <c r="BT75" i="1"/>
  <c r="AC75" i="1"/>
  <c r="N75" i="1"/>
  <c r="M75" i="1"/>
  <c r="CX74" i="1"/>
  <c r="CI74" i="1"/>
  <c r="CH74" i="1"/>
  <c r="BT74" i="1"/>
  <c r="AC74" i="1"/>
  <c r="N74" i="1"/>
  <c r="M74" i="1"/>
  <c r="CX73" i="1"/>
  <c r="CI73" i="1"/>
  <c r="CH73" i="1"/>
  <c r="BT73" i="1"/>
  <c r="AC73" i="1"/>
  <c r="N73" i="1"/>
  <c r="M73" i="1"/>
  <c r="CX72" i="1"/>
  <c r="CI72" i="1"/>
  <c r="CH72" i="1"/>
  <c r="BT72" i="1"/>
  <c r="AC72" i="1"/>
  <c r="N72" i="1"/>
  <c r="M72" i="1"/>
  <c r="CX71" i="1"/>
  <c r="CI71" i="1"/>
  <c r="CH71" i="1"/>
  <c r="BT71" i="1"/>
  <c r="AC71" i="1"/>
  <c r="N71" i="1"/>
  <c r="M71" i="1"/>
  <c r="CX70" i="1"/>
  <c r="CI70" i="1"/>
  <c r="CH70" i="1"/>
  <c r="BT70" i="1"/>
  <c r="AC70" i="1"/>
  <c r="N70" i="1"/>
  <c r="CX69" i="1"/>
  <c r="CI69" i="1"/>
  <c r="CH69" i="1"/>
  <c r="BT69" i="1"/>
  <c r="AC69" i="1"/>
  <c r="N69" i="1"/>
  <c r="M69" i="1"/>
  <c r="CX68" i="1"/>
  <c r="CI68" i="1"/>
  <c r="CH68" i="1"/>
  <c r="BT68" i="1"/>
  <c r="AC68" i="1"/>
  <c r="N68" i="1"/>
  <c r="M68" i="1"/>
  <c r="CX67" i="1"/>
  <c r="CI67" i="1"/>
  <c r="CH67" i="1"/>
  <c r="BT67" i="1"/>
  <c r="AC67" i="1"/>
  <c r="N67" i="1"/>
  <c r="M67" i="1"/>
  <c r="CX66" i="1"/>
  <c r="CI66" i="1"/>
  <c r="CH66" i="1"/>
  <c r="BT66" i="1"/>
  <c r="AC66" i="1"/>
  <c r="N66" i="1"/>
  <c r="M66" i="1"/>
  <c r="CX65" i="1"/>
  <c r="CI65" i="1"/>
  <c r="CH65" i="1"/>
  <c r="BT65" i="1"/>
  <c r="AC65" i="1"/>
  <c r="N65" i="1"/>
  <c r="M65" i="1"/>
  <c r="CX64" i="1"/>
  <c r="CI64" i="1"/>
  <c r="BT64" i="1"/>
  <c r="AC64" i="1"/>
  <c r="N64" i="1"/>
  <c r="M64" i="1"/>
  <c r="CX63" i="1"/>
  <c r="CI63" i="1"/>
  <c r="CH63" i="1"/>
  <c r="BT63" i="1"/>
  <c r="AC63" i="1"/>
  <c r="N63" i="1"/>
  <c r="M63" i="1"/>
  <c r="CX62" i="1"/>
  <c r="CI62" i="1"/>
  <c r="CH62" i="1"/>
  <c r="BT62" i="1"/>
  <c r="AC62" i="1"/>
  <c r="N62" i="1"/>
  <c r="M62" i="1"/>
  <c r="CX61" i="1"/>
  <c r="CI61" i="1"/>
  <c r="BT61" i="1"/>
  <c r="AC61" i="1"/>
  <c r="N61" i="1"/>
  <c r="M61" i="1"/>
  <c r="CX60" i="1"/>
  <c r="CI60" i="1"/>
  <c r="CH60" i="1"/>
  <c r="BT60" i="1"/>
  <c r="AC60" i="1"/>
  <c r="N60" i="1"/>
  <c r="M60" i="1"/>
  <c r="CX59" i="1"/>
  <c r="CI59" i="1"/>
  <c r="CH59" i="1"/>
  <c r="BT59" i="1"/>
  <c r="AC59" i="1"/>
  <c r="N59" i="1"/>
  <c r="M59" i="1"/>
  <c r="CX58" i="1"/>
  <c r="CI58" i="1"/>
  <c r="BT58" i="1"/>
  <c r="AC58" i="1"/>
  <c r="N58" i="1"/>
  <c r="M58" i="1"/>
  <c r="CX57" i="1"/>
  <c r="CI57" i="1"/>
  <c r="CH57" i="1"/>
  <c r="BT57" i="1"/>
  <c r="AC57" i="1"/>
  <c r="N57" i="1"/>
  <c r="M57" i="1"/>
  <c r="CX56" i="1"/>
  <c r="CI56" i="1"/>
  <c r="CH56" i="1"/>
  <c r="BT56" i="1"/>
  <c r="AC56" i="1"/>
  <c r="N56" i="1"/>
  <c r="M56" i="1"/>
  <c r="CX55" i="1"/>
  <c r="CI55" i="1"/>
  <c r="CH55" i="1"/>
  <c r="BT55" i="1"/>
  <c r="AC55" i="1"/>
  <c r="N55" i="1"/>
  <c r="M55" i="1"/>
  <c r="CX54" i="1"/>
  <c r="CI54" i="1"/>
  <c r="CH54" i="1"/>
  <c r="BT54" i="1"/>
  <c r="AC54" i="1"/>
  <c r="N54" i="1"/>
  <c r="M54" i="1"/>
  <c r="CX53" i="1"/>
  <c r="CI53" i="1"/>
  <c r="CH53" i="1"/>
  <c r="BT53" i="1"/>
  <c r="AC53" i="1"/>
  <c r="N53" i="1"/>
  <c r="M53" i="1"/>
  <c r="CX52" i="1"/>
  <c r="CI52" i="1"/>
  <c r="BT52" i="1"/>
  <c r="AC52" i="1"/>
  <c r="N52" i="1"/>
  <c r="M52" i="1"/>
  <c r="CX51" i="1"/>
  <c r="CI51" i="1"/>
  <c r="CH51" i="1"/>
  <c r="BT51" i="1"/>
  <c r="AC51" i="1"/>
  <c r="N51" i="1"/>
  <c r="M51" i="1"/>
  <c r="CX50" i="1"/>
  <c r="CI50" i="1"/>
  <c r="CH50" i="1"/>
  <c r="BT50" i="1"/>
  <c r="AC50" i="1"/>
  <c r="N50" i="1"/>
  <c r="M50" i="1"/>
  <c r="CX49" i="1"/>
  <c r="CI49" i="1"/>
  <c r="CH49" i="1"/>
  <c r="BT49" i="1"/>
  <c r="AC49" i="1"/>
  <c r="N49" i="1"/>
  <c r="CX48" i="1"/>
  <c r="CI48" i="1"/>
  <c r="BT48" i="1"/>
  <c r="AC48" i="1"/>
  <c r="N48" i="1"/>
  <c r="M48" i="1"/>
  <c r="CX47" i="1"/>
  <c r="CI47" i="1"/>
  <c r="BT47" i="1"/>
  <c r="AC47" i="1"/>
  <c r="N47" i="1"/>
  <c r="M47" i="1"/>
  <c r="CX46" i="1"/>
  <c r="CI46" i="1"/>
  <c r="BT46" i="1"/>
  <c r="AC46" i="1"/>
  <c r="N46" i="1"/>
  <c r="M46" i="1"/>
  <c r="CX45" i="1"/>
  <c r="CI45" i="1"/>
  <c r="CH45" i="1"/>
  <c r="BT45" i="1"/>
  <c r="AC45" i="1"/>
  <c r="N45" i="1"/>
  <c r="M45" i="1"/>
  <c r="CX44" i="1"/>
  <c r="CI44" i="1"/>
  <c r="BT44" i="1"/>
  <c r="AC44" i="1"/>
  <c r="N44" i="1"/>
  <c r="M44" i="1"/>
  <c r="CX43" i="1"/>
  <c r="CI43" i="1"/>
  <c r="CH43" i="1"/>
  <c r="BT43" i="1"/>
  <c r="AC43" i="1"/>
  <c r="N43" i="1"/>
  <c r="M43" i="1"/>
  <c r="CX42" i="1"/>
  <c r="CI42" i="1"/>
  <c r="CH42" i="1"/>
  <c r="BT42" i="1"/>
  <c r="AC42" i="1"/>
  <c r="N42" i="1"/>
  <c r="M42" i="1"/>
  <c r="CX41" i="1"/>
  <c r="CI41" i="1"/>
  <c r="BT41" i="1"/>
  <c r="AC41" i="1"/>
  <c r="N41" i="1"/>
  <c r="M41" i="1"/>
  <c r="CX40" i="1"/>
  <c r="CI40" i="1"/>
  <c r="CH40" i="1"/>
  <c r="BT40" i="1"/>
  <c r="AC40" i="1"/>
  <c r="N40" i="1"/>
  <c r="M40" i="1"/>
  <c r="CX39" i="1"/>
  <c r="CI39" i="1"/>
  <c r="CH39" i="1"/>
  <c r="BT39" i="1"/>
  <c r="AC39" i="1"/>
  <c r="N39" i="1"/>
  <c r="M39" i="1"/>
  <c r="CX38" i="1"/>
  <c r="CI38" i="1"/>
  <c r="BT38" i="1"/>
  <c r="AC38" i="1"/>
  <c r="N38" i="1"/>
  <c r="M38" i="1"/>
  <c r="CX37" i="1"/>
  <c r="CI37" i="1"/>
  <c r="CH37" i="1"/>
  <c r="BT37" i="1"/>
  <c r="AC37" i="1"/>
  <c r="N37" i="1"/>
  <c r="M37" i="1"/>
  <c r="CX36" i="1"/>
  <c r="CI36" i="1"/>
  <c r="CH36" i="1"/>
  <c r="BT36" i="1"/>
  <c r="AV36" i="1"/>
  <c r="AC36" i="1"/>
  <c r="N36" i="1"/>
  <c r="M36" i="1"/>
  <c r="CX35" i="1"/>
  <c r="CI35" i="1"/>
  <c r="CH35" i="1"/>
  <c r="BT35" i="1"/>
  <c r="AV35" i="1"/>
  <c r="AC35" i="1"/>
  <c r="N35" i="1"/>
  <c r="M35" i="1"/>
  <c r="CX34" i="1"/>
  <c r="CI34" i="1"/>
  <c r="BT34" i="1"/>
  <c r="AV34" i="1"/>
  <c r="AC34" i="1"/>
  <c r="N34" i="1"/>
  <c r="M34" i="1"/>
  <c r="CX33" i="1"/>
  <c r="CI33" i="1"/>
  <c r="BT33" i="1"/>
  <c r="AV33" i="1"/>
  <c r="AC33" i="1"/>
  <c r="N33" i="1"/>
  <c r="CX32" i="1"/>
  <c r="CI32" i="1"/>
  <c r="CH32" i="1"/>
  <c r="BT32" i="1"/>
  <c r="AV32" i="1"/>
  <c r="AH32" i="1"/>
  <c r="AC32" i="1"/>
  <c r="N32" i="1"/>
  <c r="M32" i="1"/>
  <c r="CX31" i="1"/>
  <c r="CI31" i="1"/>
  <c r="BT31" i="1"/>
  <c r="AV31" i="1"/>
  <c r="AH31" i="1"/>
  <c r="AC31" i="1"/>
  <c r="N31" i="1"/>
  <c r="CX30" i="1"/>
  <c r="CI30" i="1"/>
  <c r="BT30" i="1"/>
  <c r="AV30" i="1"/>
  <c r="AH30" i="1"/>
  <c r="AC30" i="1"/>
  <c r="N30" i="1"/>
  <c r="M30" i="1"/>
  <c r="CX29" i="1"/>
  <c r="CI29" i="1"/>
  <c r="BT29" i="1"/>
  <c r="AV29" i="1"/>
  <c r="AH29" i="1"/>
  <c r="AC29" i="1"/>
  <c r="N29" i="1"/>
  <c r="M29" i="1"/>
  <c r="CX28" i="1"/>
  <c r="CI28" i="1"/>
  <c r="CH28" i="1"/>
  <c r="BT28" i="1"/>
  <c r="AV28" i="1"/>
  <c r="AH28" i="1"/>
  <c r="AC28" i="1"/>
  <c r="N28" i="1"/>
  <c r="M28" i="1"/>
  <c r="CX27" i="1"/>
  <c r="CI27" i="1"/>
  <c r="CH27" i="1"/>
  <c r="BT27" i="1"/>
  <c r="AV27" i="1"/>
  <c r="AH27" i="1"/>
  <c r="AC27" i="1"/>
  <c r="N27" i="1"/>
  <c r="M27" i="1"/>
  <c r="CX26" i="1"/>
  <c r="CI26" i="1"/>
  <c r="CH26" i="1"/>
  <c r="BT26" i="1"/>
  <c r="AV26" i="1"/>
  <c r="AH26" i="1"/>
  <c r="AC26" i="1"/>
  <c r="N26" i="1"/>
  <c r="CX25" i="1"/>
  <c r="CI25" i="1"/>
  <c r="BT25" i="1"/>
  <c r="AV25" i="1"/>
  <c r="AH25" i="1"/>
  <c r="AC25" i="1"/>
  <c r="N25" i="1"/>
  <c r="M25" i="1"/>
  <c r="CX24" i="1"/>
  <c r="CI24" i="1"/>
  <c r="BT24" i="1"/>
  <c r="AV24" i="1"/>
  <c r="AH24" i="1"/>
  <c r="AC24" i="1"/>
  <c r="N24" i="1"/>
  <c r="M24" i="1"/>
  <c r="CX23" i="1"/>
  <c r="CI23" i="1"/>
  <c r="CH23" i="1"/>
  <c r="BT23" i="1"/>
  <c r="AY23" i="1"/>
  <c r="AV23" i="1"/>
  <c r="AH23" i="1"/>
  <c r="AC23" i="1"/>
  <c r="N23" i="1"/>
  <c r="M23" i="1"/>
  <c r="CX22" i="1"/>
  <c r="CI22" i="1"/>
  <c r="CH22" i="1"/>
  <c r="BT22" i="1"/>
  <c r="AY22" i="1"/>
  <c r="AV22" i="1"/>
  <c r="AH22" i="1"/>
  <c r="AC22" i="1"/>
  <c r="N22" i="1"/>
  <c r="M22" i="1"/>
  <c r="CX21" i="1"/>
  <c r="CI21" i="1"/>
  <c r="CH21" i="1"/>
  <c r="BT21" i="1"/>
  <c r="AY21" i="1"/>
  <c r="AV21" i="1"/>
  <c r="AH21" i="1"/>
  <c r="AC21" i="1"/>
  <c r="N21" i="1"/>
  <c r="CX20" i="1"/>
  <c r="CI20" i="1"/>
  <c r="CH20" i="1"/>
  <c r="BT20" i="1"/>
  <c r="BB20" i="1"/>
  <c r="AY20" i="1"/>
  <c r="AV20" i="1"/>
  <c r="AH20" i="1"/>
  <c r="AC20" i="1"/>
  <c r="N20" i="1"/>
  <c r="M20" i="1"/>
  <c r="CX19" i="1"/>
  <c r="CI19" i="1"/>
  <c r="CH19" i="1"/>
  <c r="BT19" i="1"/>
  <c r="AY19" i="1"/>
  <c r="AV19" i="1"/>
  <c r="AH19" i="1"/>
  <c r="AC19" i="1"/>
  <c r="N19" i="1"/>
  <c r="M19" i="1"/>
  <c r="CX18" i="1"/>
  <c r="CI18" i="1"/>
  <c r="BT18" i="1"/>
  <c r="BE18" i="1"/>
  <c r="AV18" i="1"/>
  <c r="AH18" i="1"/>
  <c r="AC18" i="1"/>
  <c r="N18" i="1"/>
  <c r="M18" i="1"/>
  <c r="CX17" i="1"/>
  <c r="CI17" i="1"/>
  <c r="BT17" i="1"/>
  <c r="BE17" i="1"/>
  <c r="AY17" i="1"/>
  <c r="AV17" i="1"/>
  <c r="AH17" i="1"/>
  <c r="AC17" i="1"/>
  <c r="N17" i="1"/>
  <c r="CX16" i="1"/>
  <c r="CI16" i="1"/>
  <c r="BT16" i="1"/>
  <c r="BE16" i="1"/>
  <c r="BB16" i="1"/>
  <c r="AY16" i="1"/>
  <c r="AV16" i="1"/>
  <c r="AK16" i="1"/>
  <c r="AH16" i="1"/>
  <c r="AC16" i="1"/>
  <c r="N16" i="1"/>
  <c r="CX15" i="1"/>
  <c r="CI15" i="1"/>
  <c r="BT15" i="1"/>
  <c r="BE15" i="1"/>
  <c r="BB15" i="1"/>
  <c r="AY15" i="1"/>
  <c r="AV15" i="1"/>
  <c r="AQ15" i="1"/>
  <c r="AN15" i="1"/>
  <c r="AK15" i="1"/>
  <c r="AH15" i="1"/>
  <c r="AC15" i="1"/>
  <c r="N15" i="1"/>
  <c r="CX14" i="1"/>
  <c r="CI14" i="1"/>
  <c r="BT14" i="1"/>
  <c r="BE14" i="1"/>
  <c r="BB14" i="1"/>
  <c r="AY14" i="1"/>
  <c r="AV14" i="1"/>
  <c r="AK14" i="1"/>
  <c r="AH14" i="1"/>
  <c r="AC14" i="1"/>
  <c r="N14" i="1"/>
  <c r="CX13" i="1"/>
  <c r="CI13" i="1"/>
  <c r="CH13" i="1"/>
  <c r="BT13" i="1"/>
  <c r="BE13" i="1"/>
  <c r="BB13" i="1"/>
  <c r="AY13" i="1"/>
  <c r="AV13" i="1"/>
  <c r="AQ13" i="1"/>
  <c r="AN13" i="1"/>
  <c r="AK13" i="1"/>
  <c r="AH13" i="1"/>
  <c r="AC13" i="1"/>
  <c r="N13" i="1"/>
  <c r="CX12" i="1"/>
  <c r="CI12" i="1"/>
  <c r="BT12" i="1"/>
  <c r="BE12" i="1"/>
  <c r="BB12" i="1"/>
  <c r="AY12" i="1"/>
  <c r="AV12" i="1"/>
  <c r="AQ12" i="1"/>
  <c r="AN12" i="1"/>
  <c r="AK12" i="1"/>
  <c r="AH12" i="1"/>
  <c r="AC12" i="1"/>
  <c r="N12" i="1"/>
  <c r="M12" i="1"/>
  <c r="CX11" i="1"/>
  <c r="CI11" i="1"/>
  <c r="CH11" i="1"/>
  <c r="BT11" i="1"/>
  <c r="BE11" i="1"/>
  <c r="BB11" i="1"/>
  <c r="AY11" i="1"/>
  <c r="AV11" i="1"/>
  <c r="AQ11" i="1"/>
  <c r="AN11" i="1"/>
  <c r="AK11" i="1"/>
  <c r="AH11" i="1"/>
  <c r="AC11" i="1"/>
  <c r="N11" i="1"/>
  <c r="CX10" i="1"/>
  <c r="CI10" i="1"/>
  <c r="BT10" i="1"/>
  <c r="BE10" i="1"/>
  <c r="BB10" i="1"/>
  <c r="AY10" i="1"/>
  <c r="AV10" i="1"/>
  <c r="AQ10" i="1"/>
  <c r="AN10" i="1"/>
  <c r="AK10" i="1"/>
  <c r="AH10" i="1"/>
  <c r="AC10" i="1"/>
  <c r="N10" i="1"/>
  <c r="M10" i="1"/>
  <c r="CX9" i="1"/>
  <c r="CI9" i="1"/>
  <c r="BT9" i="1"/>
  <c r="BE9" i="1"/>
  <c r="BB9" i="1"/>
  <c r="AY9" i="1"/>
  <c r="AV9" i="1"/>
  <c r="AQ9" i="1"/>
  <c r="AN9" i="1"/>
  <c r="AK9" i="1"/>
  <c r="AH9" i="1"/>
  <c r="AC9" i="1"/>
  <c r="N9" i="1"/>
  <c r="CX8" i="1"/>
  <c r="CI8" i="1"/>
  <c r="BT8" i="1"/>
  <c r="BE8" i="1"/>
  <c r="BB8" i="1"/>
  <c r="AY8" i="1"/>
  <c r="AV8" i="1"/>
  <c r="AQ8" i="1"/>
  <c r="AN8" i="1"/>
  <c r="AK8" i="1"/>
  <c r="AH8" i="1"/>
  <c r="AC8" i="1"/>
  <c r="N8" i="1"/>
  <c r="CX7" i="1"/>
  <c r="CI7" i="1"/>
  <c r="BT7" i="1"/>
  <c r="BE7" i="1"/>
  <c r="BB7" i="1"/>
  <c r="AY7" i="1"/>
  <c r="AV7" i="1"/>
  <c r="AQ7" i="1"/>
  <c r="AN7" i="1"/>
  <c r="AK7" i="1"/>
  <c r="AH7" i="1"/>
  <c r="AC7" i="1"/>
  <c r="N7" i="1"/>
  <c r="CX6" i="1"/>
  <c r="CI6" i="1"/>
  <c r="BT6" i="1"/>
  <c r="BE6" i="1"/>
  <c r="BB6" i="1"/>
  <c r="AY6" i="1"/>
  <c r="AV6" i="1"/>
  <c r="AQ6" i="1"/>
  <c r="AN6" i="1"/>
  <c r="AK6" i="1"/>
  <c r="AH6" i="1"/>
  <c r="AC6" i="1"/>
  <c r="N6" i="1"/>
  <c r="CX5" i="1"/>
  <c r="CI5" i="1"/>
  <c r="BT5" i="1"/>
  <c r="BE5" i="1"/>
  <c r="BB5" i="1"/>
  <c r="AY5" i="1"/>
  <c r="AV5" i="1"/>
  <c r="AQ5" i="1"/>
  <c r="AN5" i="1"/>
  <c r="AK5" i="1"/>
  <c r="AH5" i="1"/>
  <c r="AC5" i="1"/>
  <c r="N5" i="1"/>
  <c r="CX4" i="1"/>
  <c r="CI4" i="1"/>
  <c r="BT4" i="1"/>
  <c r="BE4" i="1"/>
  <c r="BB4" i="1"/>
  <c r="AY4" i="1"/>
  <c r="AV4" i="1"/>
  <c r="AQ4" i="1"/>
  <c r="AN4" i="1"/>
  <c r="AK4" i="1"/>
  <c r="AH4" i="1"/>
  <c r="AC4" i="1"/>
  <c r="N4" i="1"/>
  <c r="CX3" i="1"/>
  <c r="CI3" i="1"/>
  <c r="CH3" i="1"/>
  <c r="BT3" i="1"/>
  <c r="AC3" i="1"/>
  <c r="N3" i="1"/>
</calcChain>
</file>

<file path=xl/sharedStrings.xml><?xml version="1.0" encoding="utf-8"?>
<sst xmlns="http://schemas.openxmlformats.org/spreadsheetml/2006/main" count="3228" uniqueCount="987">
  <si>
    <t>Siilinjärven Pesis</t>
  </si>
  <si>
    <t>T</t>
  </si>
  <si>
    <t>PIST</t>
  </si>
  <si>
    <t>Riihimäen Pallonlyöjät</t>
  </si>
  <si>
    <t>Helsingin Pallo-Toverit</t>
  </si>
  <si>
    <t>Haminan Palloilijat</t>
  </si>
  <si>
    <t>-</t>
  </si>
  <si>
    <t>Joensuun Palloseura</t>
  </si>
  <si>
    <t>Loimaan Palloilijat</t>
  </si>
  <si>
    <t>Enson Kisailijat</t>
  </si>
  <si>
    <t>Helsingin Pallonlyöjät</t>
  </si>
  <si>
    <t>Sortavalan Palloseura</t>
  </si>
  <si>
    <t>Seinäjoen Maila-Jussit</t>
  </si>
  <si>
    <t>Salo-Uskelan suojeluskunta</t>
  </si>
  <si>
    <t>Viipurin Kisa-Veikot</t>
  </si>
  <si>
    <t>Jyväskylän Kiri</t>
  </si>
  <si>
    <t>Tampereen Pyrintö</t>
  </si>
  <si>
    <t>Keravan KooPee</t>
  </si>
  <si>
    <t>Kotkan Into</t>
  </si>
  <si>
    <t>Hämeenlinnan Pallokerho</t>
  </si>
  <si>
    <t>Kuusankosken Veto</t>
  </si>
  <si>
    <t>Pankakosken Tehtaan Urh.</t>
  </si>
  <si>
    <t>Myllykosken Kilpa-Veikot</t>
  </si>
  <si>
    <t>Tampereen Poliisi-Urheilijat</t>
  </si>
  <si>
    <t>Kouvolan Pallonlyöjät</t>
  </si>
  <si>
    <t>Valtion Lentokonetehdas</t>
  </si>
  <si>
    <t>Vimpelin Veto</t>
  </si>
  <si>
    <t>Lappeenrannan Työv. Urh.</t>
  </si>
  <si>
    <t>Turun Toverit</t>
  </si>
  <si>
    <t>Kuusankosken Puhti</t>
  </si>
  <si>
    <t>Tainionkosken Urheilijat</t>
  </si>
  <si>
    <t>Haminan Ponteva</t>
  </si>
  <si>
    <t>Tainionkosken Tähti</t>
  </si>
  <si>
    <t>Nokian Urheilijat</t>
  </si>
  <si>
    <t>Kuopion Kelta-Mustat</t>
  </si>
  <si>
    <t>Nurmon Jymy</t>
  </si>
  <si>
    <t>Ilmajoen Kisailijat</t>
  </si>
  <si>
    <t>Ylihärmän Junkkarit</t>
  </si>
  <si>
    <t>Harjavallan Jymy</t>
  </si>
  <si>
    <t>Jyväskylän Pesä-Veikot</t>
  </si>
  <si>
    <t>Sotkamon Jymy</t>
  </si>
  <si>
    <t>Keuruun Kisailijat</t>
  </si>
  <si>
    <t>Imatran Pallo-Veikot</t>
  </si>
  <si>
    <t>Oulun Lippo</t>
  </si>
  <si>
    <t>Rauman Fera</t>
  </si>
  <si>
    <t>Vaasan Maila</t>
  </si>
  <si>
    <t>Puurtilan Kisa-Pojat</t>
  </si>
  <si>
    <t>Halsuan Toivo</t>
  </si>
  <si>
    <t>Outokummun Partio</t>
  </si>
  <si>
    <t>Keravan Pallokerho</t>
  </si>
  <si>
    <t>Ulvilan Pesä-Veikot</t>
  </si>
  <si>
    <t>Nurmeksen Sepot</t>
  </si>
  <si>
    <t>Kankaanpään Maila</t>
  </si>
  <si>
    <t>Jyväskylän Lohi</t>
  </si>
  <si>
    <t>Alajärven Ankkurit</t>
  </si>
  <si>
    <t>Hyvinkään Tahko</t>
  </si>
  <si>
    <t>Jokioisten Koetus</t>
  </si>
  <si>
    <t>Helsinki-Pesis</t>
  </si>
  <si>
    <t>Kauhajoen Karhu</t>
  </si>
  <si>
    <t>Iin Urheilijat</t>
  </si>
  <si>
    <t>Ikaalisten Tarmo</t>
  </si>
  <si>
    <t>Muhoksen Pallo-Salamat</t>
  </si>
  <si>
    <t>Kiteen Pallo-90</t>
  </si>
  <si>
    <t>Mansen Pesäpallo</t>
  </si>
  <si>
    <t>O</t>
  </si>
  <si>
    <t>K</t>
  </si>
  <si>
    <t>Katajanokan Haukat</t>
  </si>
  <si>
    <t>Toijalan Pallo-Veikot</t>
  </si>
  <si>
    <t>Viipurin Pallonlyöjät</t>
  </si>
  <si>
    <t>Pattijoen Urheilijat</t>
  </si>
  <si>
    <t>Koskenkorvan Urheilijat</t>
  </si>
  <si>
    <t>Kaisaniemen Tiikerit</t>
  </si>
  <si>
    <t>Haapajärven Pesä-Kiilat</t>
  </si>
  <si>
    <t>Juvan Pallo</t>
  </si>
  <si>
    <t>3P</t>
  </si>
  <si>
    <t>2P</t>
  </si>
  <si>
    <t>1P</t>
  </si>
  <si>
    <t>0P</t>
  </si>
  <si>
    <t>Joensuun Maila</t>
  </si>
  <si>
    <t>Kiteen Urheilijat</t>
  </si>
  <si>
    <t>RPL-Riihimäki</t>
  </si>
  <si>
    <t>Siilinjärven Ponnistus</t>
  </si>
  <si>
    <t>Muhoksen Urheilijat</t>
  </si>
  <si>
    <t>Järvenpään Pesis</t>
  </si>
  <si>
    <t>Puijon Pesäpallo</t>
  </si>
  <si>
    <t>JOUKKUE</t>
  </si>
  <si>
    <t>Hongikon Ns. Urheilijat</t>
  </si>
  <si>
    <t>Vähänkyrön Viesti</t>
  </si>
  <si>
    <t>JUOKSUT</t>
  </si>
  <si>
    <t>Seuraavat yhdistetty; Helsingin Puna-Mustat (Hukat), Jyväskylän Pesä-Veikot (Jyväskylän Veikot), Järvenpään Pesis (Kinnarin Pesis),</t>
  </si>
  <si>
    <t>Kuusankosken Veto (Kymintehtaan Urheiluseura), Rauman Fera (Rauman Urheilijat), Vimpelin Veto (Vimpelin suojeluskunta)</t>
  </si>
  <si>
    <t>Vuosi</t>
  </si>
  <si>
    <t>Sarjanimike</t>
  </si>
  <si>
    <t>Joukkueet</t>
  </si>
  <si>
    <t>Ottelut</t>
  </si>
  <si>
    <t>Kierrokset</t>
  </si>
  <si>
    <t>Mestaruussarja</t>
  </si>
  <si>
    <t>1990-1992</t>
  </si>
  <si>
    <t>Superpesis</t>
  </si>
  <si>
    <t>2014-2015</t>
  </si>
  <si>
    <t>V-%</t>
  </si>
  <si>
    <t>Lapuan Virkiä</t>
  </si>
  <si>
    <t>Viinijärven Urheilijat</t>
  </si>
  <si>
    <t>Vihdin Pallo</t>
  </si>
  <si>
    <t>Turku-Pesis</t>
  </si>
  <si>
    <t>Peräseinäjoen Toive</t>
  </si>
  <si>
    <t>Tyrnävän Tempaus</t>
  </si>
  <si>
    <t>Ylihärmän Pesis-Junkkarit</t>
  </si>
  <si>
    <t>Kempeleen Kiri</t>
  </si>
  <si>
    <t>Kajaanin Hymy</t>
  </si>
  <si>
    <t>Hämeenkyrön Räpsä</t>
  </si>
  <si>
    <t>Vuokatin Veto</t>
  </si>
  <si>
    <t>Vetelin Urheilijat</t>
  </si>
  <si>
    <t>Oulun Lippo Juniorit</t>
  </si>
  <si>
    <t>Helsingin Veto</t>
  </si>
  <si>
    <t>Lapuan Kiri</t>
  </si>
  <si>
    <t>Hämeenlinnan Paukku</t>
  </si>
  <si>
    <t>Lahden Mailaveikot</t>
  </si>
  <si>
    <t>Ilomantsin Urheilijat</t>
  </si>
  <si>
    <t>Toholammin Urheilijat</t>
  </si>
  <si>
    <t>Jyväskylän Valo</t>
  </si>
  <si>
    <t>Kemin Naisvoimistelijat</t>
  </si>
  <si>
    <t>Porin Pallo-Veikot</t>
  </si>
  <si>
    <t>Janakkalan Jana</t>
  </si>
  <si>
    <t>Kokemäen Kova-Väki</t>
  </si>
  <si>
    <t>Kellokosken Urheilijat</t>
  </si>
  <si>
    <t>Savonlinnan Pallokerho</t>
  </si>
  <si>
    <t>Lapuan Laaka</t>
  </si>
  <si>
    <t>Kiuruveden Jänteen Naisvoimistelijat</t>
  </si>
  <si>
    <t>Vampulan Urheilijat</t>
  </si>
  <si>
    <t>Parkanon Urheilijat</t>
  </si>
  <si>
    <t>Kannuksen Ura</t>
  </si>
  <si>
    <t>Ylivieskan Kuula</t>
  </si>
  <si>
    <t>Kajaanin Pallokerho</t>
  </si>
  <si>
    <t>Oulun Lippo Pesis</t>
  </si>
  <si>
    <t>Tohmajärven Urheilijat</t>
  </si>
  <si>
    <t>Ylistaron Kilpa-Veljet</t>
  </si>
  <si>
    <t>Maaningan Mahti</t>
  </si>
  <si>
    <t>Köyliön Lallit</t>
  </si>
  <si>
    <t>Halsua-Veteli Pesis</t>
  </si>
  <si>
    <t>Oulun Polte</t>
  </si>
  <si>
    <t>Lohjan Kisa-Veikot</t>
  </si>
  <si>
    <t>Veteli Pesis</t>
  </si>
  <si>
    <t>Lievestuoreen Kisa</t>
  </si>
  <si>
    <t>Hamina Pesis</t>
  </si>
  <si>
    <t>Summan Ponnistus</t>
  </si>
  <si>
    <t>Oulunsalon Vasama</t>
  </si>
  <si>
    <t>Loimaan Palloilijat Junioripesis</t>
  </si>
  <si>
    <t>Kiimingin Urheilijat</t>
  </si>
  <si>
    <t>Kokkolan Kiri</t>
  </si>
  <si>
    <t>Kuortaneen Kunto</t>
  </si>
  <si>
    <t>Oulujoen Kiekko</t>
  </si>
  <si>
    <t>Pöytyän Urheilijat</t>
  </si>
  <si>
    <t>Järvenpään Palo</t>
  </si>
  <si>
    <t>Lammin Luja</t>
  </si>
  <si>
    <t>Mäntyharjun Virkistys</t>
  </si>
  <si>
    <t>Reisjärven Pilke</t>
  </si>
  <si>
    <t xml:space="preserve">Turku-Pesis </t>
  </si>
  <si>
    <t>Laitilan Jyske</t>
  </si>
  <si>
    <t>Simon Kiri-Siskot</t>
  </si>
  <si>
    <t>Pomarkun Pyry</t>
  </si>
  <si>
    <t>Lappajärven Veikot</t>
  </si>
  <si>
    <t>Ruoveden Pirkat</t>
  </si>
  <si>
    <t>Pispalan Pesis</t>
  </si>
  <si>
    <t>Simon Kiri</t>
  </si>
  <si>
    <t>Ylöjärven Pallo</t>
  </si>
  <si>
    <t>Mynämäen Vesa</t>
  </si>
  <si>
    <t>Vantaanjoen Juoksu</t>
  </si>
  <si>
    <t>Jalasjärven Jalas</t>
  </si>
  <si>
    <t>Heinolan Maila-Pojat</t>
  </si>
  <si>
    <t>Alastaron Urheilijat</t>
  </si>
  <si>
    <t>Karinaisten Kunto</t>
  </si>
  <si>
    <t>Nerkoon Nuorisoseuran Urheilijat</t>
  </si>
  <si>
    <t>Hakunilan Kisa</t>
  </si>
  <si>
    <t>Kylävuoren Kaiku</t>
  </si>
  <si>
    <t>Mansen Haukat</t>
  </si>
  <si>
    <t>1955-1958</t>
  </si>
  <si>
    <t>1959-1962</t>
  </si>
  <si>
    <t>1963-1967</t>
  </si>
  <si>
    <t>1969-1970</t>
  </si>
  <si>
    <t>1972-1973</t>
  </si>
  <si>
    <t>1975-1980</t>
  </si>
  <si>
    <t>1981-1989</t>
  </si>
  <si>
    <t>1993-1994</t>
  </si>
  <si>
    <t>1996-1997</t>
  </si>
  <si>
    <t>1998-2000</t>
  </si>
  <si>
    <t>2001-2002</t>
  </si>
  <si>
    <t>2005-2008</t>
  </si>
  <si>
    <t>2009-2010</t>
  </si>
  <si>
    <t>Ykkössarja</t>
  </si>
  <si>
    <t>Ykköspesis</t>
  </si>
  <si>
    <t>Suursarja</t>
  </si>
  <si>
    <t>1932-1933</t>
  </si>
  <si>
    <t>1934-1939</t>
  </si>
  <si>
    <t>Sarja jäi kesken sodan takia</t>
  </si>
  <si>
    <t>Sotasarja</t>
  </si>
  <si>
    <t>1945-1955</t>
  </si>
  <si>
    <t>1956-1963</t>
  </si>
  <si>
    <t>1964-1989</t>
  </si>
  <si>
    <t>1995-1996</t>
  </si>
  <si>
    <t>1997-1998</t>
  </si>
  <si>
    <t>2000-2001</t>
  </si>
  <si>
    <t>2012-2013</t>
  </si>
  <si>
    <t>SEURA</t>
  </si>
  <si>
    <t>V</t>
  </si>
  <si>
    <t>Kinnarin Pesis</t>
  </si>
  <si>
    <t>SARJAVOITOT</t>
  </si>
  <si>
    <t>Y</t>
  </si>
  <si>
    <t>Pohjoislohko (6), Etelälohko (6)</t>
  </si>
  <si>
    <t>Itälohko (5), Länsilohko (6)</t>
  </si>
  <si>
    <t>Itälohko (6), Länsilohko (8)</t>
  </si>
  <si>
    <t>Itälohko (8), Länsilohko (8)</t>
  </si>
  <si>
    <t>Itälohko (7), Länsilohko (7)</t>
  </si>
  <si>
    <t>Lohkot ja (joukkuemäärät)</t>
  </si>
  <si>
    <t>Runkosarja (12)</t>
  </si>
  <si>
    <t>Pohjoislohko (8), Etelälohko (8)</t>
  </si>
  <si>
    <t>Pohjoislohko (7), Etelälohko (7)</t>
  </si>
  <si>
    <t>Runkosarja (10)</t>
  </si>
  <si>
    <t>Runkosarja (11)</t>
  </si>
  <si>
    <t>Runkosarja (9)</t>
  </si>
  <si>
    <t>Runkosarja (8)</t>
  </si>
  <si>
    <t>Etelälohko (8), Keskilohko (7), Länsilohko (7), Pohjoislohko (7)</t>
  </si>
  <si>
    <t>Etelälohko (7), Keskilohko (7), Länsilohko (7), Pohjoislohko (7)</t>
  </si>
  <si>
    <t>Etelälohko (7), Keskilohko (6), Länsilohko (7), Pohjoislohko (7)</t>
  </si>
  <si>
    <t>Työväen Maila-Pojat</t>
  </si>
  <si>
    <t>Aurajoen Maila</t>
  </si>
  <si>
    <t>Puijon Pesis</t>
  </si>
  <si>
    <t>Riihimäen Pallonlyöjät (1999)</t>
  </si>
  <si>
    <t>Helsingin Puna-Mustat</t>
  </si>
  <si>
    <t>Seinäjoen JymyJussit</t>
  </si>
  <si>
    <t>Yksi luovutus laskettu tuloksella 1-0; 1931 KUS-ToPV</t>
  </si>
  <si>
    <t>2015-2016</t>
  </si>
  <si>
    <t>Oulun Lipottaret</t>
  </si>
  <si>
    <t>Manse PP Edustus</t>
  </si>
  <si>
    <t xml:space="preserve">      Puolivälierät</t>
  </si>
  <si>
    <t xml:space="preserve">          Välierät</t>
  </si>
  <si>
    <t xml:space="preserve">          Finaalit</t>
  </si>
  <si>
    <t xml:space="preserve">           Pronssit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</si>
  <si>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</si>
  <si>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</si>
  <si>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</si>
  <si>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</si>
  <si>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</si>
  <si>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</si>
  <si>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</si>
  <si>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</si>
  <si>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</si>
  <si>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</si>
  <si>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</si>
  <si>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</si>
  <si>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</si>
  <si>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</si>
  <si>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</si>
  <si>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</si>
  <si>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</si>
  <si>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</si>
  <si>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</si>
  <si>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</si>
  <si>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</si>
  <si>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</si>
  <si>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</si>
  <si>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</si>
  <si>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</si>
  <si>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</si>
  <si>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</si>
  <si>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</si>
  <si>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</si>
  <si>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</si>
  <si>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</si>
  <si>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</si>
  <si>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</si>
  <si>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</si>
  <si>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</si>
  <si>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</si>
  <si>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</si>
  <si>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</si>
  <si>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</si>
  <si>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</si>
  <si>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</si>
  <si>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</si>
  <si>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</si>
  <si>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</si>
  <si>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</si>
  <si>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</si>
  <si>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</si>
  <si>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</si>
  <si>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</si>
  <si>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</si>
  <si>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</si>
  <si>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</si>
  <si>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</si>
  <si>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</si>
  <si>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</si>
  <si>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</si>
  <si>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</si>
  <si>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</si>
  <si>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</si>
  <si>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</si>
  <si>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62.</t>
  </si>
  <si>
    <t>63.</t>
  </si>
  <si>
    <t>64.</t>
  </si>
  <si>
    <t>65.</t>
  </si>
  <si>
    <t>66.</t>
  </si>
  <si>
    <t>67.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</si>
  <si>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</si>
  <si>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</si>
  <si>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</si>
  <si>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</si>
  <si>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</si>
  <si>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</si>
  <si>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</si>
  <si>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</si>
  <si>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</si>
  <si>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</si>
  <si>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</si>
  <si>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</si>
  <si>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</si>
  <si>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</si>
  <si>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</si>
  <si>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</si>
  <si>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</si>
  <si>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</si>
  <si>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</si>
  <si>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</si>
  <si>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</si>
  <si>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</si>
  <si>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</si>
  <si>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</si>
  <si>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94.</t>
  </si>
  <si>
    <t>95.</t>
  </si>
  <si>
    <t>96.</t>
  </si>
  <si>
    <t>97.</t>
  </si>
  <si>
    <t>98.</t>
  </si>
  <si>
    <t>99.</t>
  </si>
  <si>
    <t>61.</t>
  </si>
  <si>
    <t>68.</t>
  </si>
  <si>
    <t>93.</t>
  </si>
  <si>
    <t>2017-2018</t>
  </si>
  <si>
    <t>Vuosien 2004-2008 jatkosarjat sarakkeessa Puolivälierät</t>
  </si>
  <si>
    <t>Lapuan Virkiä 2</t>
  </si>
  <si>
    <t>Viinijärven Urheilijat 2</t>
  </si>
  <si>
    <t>Siilinjärven Pesis 2</t>
  </si>
  <si>
    <t>Turku-Pesis 2</t>
  </si>
  <si>
    <t>Jyväskylän Kiri 2</t>
  </si>
  <si>
    <t>Oulun Lippo 2</t>
  </si>
  <si>
    <t>Vihdin Pallo 2</t>
  </si>
  <si>
    <t>Tyrnävän Tempaus 2</t>
  </si>
  <si>
    <t>Jyväskylän Valo 2</t>
  </si>
  <si>
    <t>Joensuun Maila 2</t>
  </si>
  <si>
    <t>Imatran Pallo-Veikot 2</t>
  </si>
  <si>
    <t>Manse PP</t>
  </si>
  <si>
    <t>Kuusaan Pallo</t>
  </si>
  <si>
    <t>Sotkamon Jymy 2</t>
  </si>
  <si>
    <t>Laukaan Urheilijat</t>
  </si>
  <si>
    <t>Lohko A (8), Lohko B (8)</t>
  </si>
  <si>
    <t>Espoon Pesis</t>
  </si>
  <si>
    <t>100.</t>
  </si>
  <si>
    <t>101.</t>
  </si>
  <si>
    <t>Alavuden Peli-Veikot</t>
  </si>
  <si>
    <t>Tampereen Pesä-Peikot</t>
  </si>
  <si>
    <t>Vuoden 1994 loppusarja sarakkeessa Puolivälierät</t>
  </si>
  <si>
    <t>Jyväskylän Kirittäret</t>
  </si>
  <si>
    <t>Alajärven Ankkuritpesis</t>
  </si>
  <si>
    <t>Etelälohko (9), Pohjoislohko (8)</t>
  </si>
  <si>
    <t>Jyväskylän Kirittäret 2</t>
  </si>
  <si>
    <t>1981-1984</t>
  </si>
  <si>
    <t>1985-1991</t>
  </si>
  <si>
    <t>1992-1993</t>
  </si>
  <si>
    <t>2002-2006</t>
  </si>
  <si>
    <t>2008-2014</t>
  </si>
  <si>
    <t>2015-2017</t>
  </si>
  <si>
    <t>1994-1997</t>
  </si>
  <si>
    <t>2010-2011</t>
  </si>
  <si>
    <t>Ruoveden Pirkat, 2014 vähennetty kuusi pistettä</t>
  </si>
  <si>
    <t>Pesäkarhut</t>
  </si>
  <si>
    <t>Pesä Ysit</t>
  </si>
  <si>
    <t>Fera</t>
  </si>
  <si>
    <t>Roihu</t>
  </si>
  <si>
    <t>PeTo-Jussit</t>
  </si>
  <si>
    <t>Pesäkarhut 2</t>
  </si>
  <si>
    <t>Fera 2</t>
  </si>
  <si>
    <t>Kymi-Pesis</t>
  </si>
  <si>
    <t>Mailattaret</t>
  </si>
  <si>
    <t>Pesä Ysit 2</t>
  </si>
  <si>
    <t>Mailajuniorit</t>
  </si>
  <si>
    <t>PeTo-Jussit 2</t>
  </si>
  <si>
    <t xml:space="preserve">Jyväskylän Lohi  </t>
  </si>
  <si>
    <t>Vimpelin Veto 2</t>
  </si>
  <si>
    <t>Saaren Urheilijat</t>
  </si>
  <si>
    <t xml:space="preserve">Sotkamon Jymy  </t>
  </si>
  <si>
    <t>Vetelin Urheiljat</t>
  </si>
  <si>
    <t>Kouvolan Pallonlyöjät 2</t>
  </si>
  <si>
    <t xml:space="preserve">Kinnarin Pesis 2006 </t>
  </si>
  <si>
    <t>Kulhon Kunto</t>
  </si>
  <si>
    <t>Haapajärven Kiilat</t>
  </si>
  <si>
    <t>Kinnulan Kimmot</t>
  </si>
  <si>
    <t>Leppävirran Viri</t>
  </si>
  <si>
    <t>Sievin Sisu</t>
  </si>
  <si>
    <t xml:space="preserve">Lievestuoreen Kisa </t>
  </si>
  <si>
    <t>Tohmajärven Pomppu</t>
  </si>
  <si>
    <t>Rantsilan Raikas</t>
  </si>
  <si>
    <t>Herttoniemen Urheilijat</t>
  </si>
  <si>
    <t xml:space="preserve">Muhoksen Urheilijat  </t>
  </si>
  <si>
    <t>Juvan Nuorisopesis</t>
  </si>
  <si>
    <t>Etelä-Leppävirran Kiipperä</t>
  </si>
  <si>
    <t>Lauritsalan Visa</t>
  </si>
  <si>
    <t>Soinin Sisu</t>
  </si>
  <si>
    <t>Napapiirin Pesis-Team</t>
  </si>
  <si>
    <t>Lappeenrannan Urheilumiehet</t>
  </si>
  <si>
    <t xml:space="preserve">Helsinki-Pesis  </t>
  </si>
  <si>
    <t>Jääsken Kirijät</t>
  </si>
  <si>
    <t>Paavolan Kisa</t>
  </si>
  <si>
    <t xml:space="preserve">Oulun Pyrintö   </t>
  </si>
  <si>
    <t>Lahden Pesä-Toverit</t>
  </si>
  <si>
    <t>Suonenjoen Vasama</t>
  </si>
  <si>
    <t>Pieksämäen Palloilijat</t>
  </si>
  <si>
    <t>Raahen Vesa</t>
  </si>
  <si>
    <t xml:space="preserve">Lohikosken Lohi  </t>
  </si>
  <si>
    <t>Lestijoen Pesis</t>
  </si>
  <si>
    <t>Porvoon Kumuri</t>
  </si>
  <si>
    <t>Forssan Alku</t>
  </si>
  <si>
    <t>Ristijärven Pyry</t>
  </si>
  <si>
    <t>Höytiäisten Urheilijat</t>
  </si>
  <si>
    <t>Palokan Urheilijat</t>
  </si>
  <si>
    <t>Tervakosken Pato</t>
  </si>
  <si>
    <t>Juankosken Kuohu</t>
  </si>
  <si>
    <t>Tampellan Terä</t>
  </si>
  <si>
    <t>Korian Ponsi</t>
  </si>
  <si>
    <t>Porin Veto</t>
  </si>
  <si>
    <t>Kemin kunnan Urheilijat</t>
  </si>
  <si>
    <t>Keljon Nuorisoseuran Urheilijat</t>
  </si>
  <si>
    <t>Pankakosken Tehtaan Urheilijat</t>
  </si>
  <si>
    <t xml:space="preserve">Joensuun Maila-Pojat   </t>
  </si>
  <si>
    <t>Kuhmon Kiva</t>
  </si>
  <si>
    <t>Suomussalmen Rasti</t>
  </si>
  <si>
    <t>Lahden Koripalloilijat</t>
  </si>
  <si>
    <t>Veitsiluodon Vastus</t>
  </si>
  <si>
    <t>Renkomäen Maila-Pojat</t>
  </si>
  <si>
    <t>Lohjan Louhi</t>
  </si>
  <si>
    <t>Hartolan Voima</t>
  </si>
  <si>
    <t>Laukkalan Luja</t>
  </si>
  <si>
    <t>Eurajoen Veikot</t>
  </si>
  <si>
    <t>Jyväskylän Kiri-Veljet</t>
  </si>
  <si>
    <t>Tammelan Pallopeliitat</t>
  </si>
  <si>
    <t>Kannuksen Urheilijat</t>
  </si>
  <si>
    <t>Karstulan Kiva</t>
  </si>
  <si>
    <t>Vihtiläjärven Urheilijat</t>
  </si>
  <si>
    <t>Äänekosken Urheilijat</t>
  </si>
  <si>
    <t>Luumäen Pojat</t>
  </si>
  <si>
    <t>Alajokikylän Nuorisoseuran Urheilijat</t>
  </si>
  <si>
    <t>Hämeen Pesä-Haukat</t>
  </si>
  <si>
    <t>Kuopion Kopparit</t>
  </si>
  <si>
    <t>Vanajan Paukku</t>
  </si>
  <si>
    <t>Loimaan Leisku</t>
  </si>
  <si>
    <t>Kestilän Kisa-Veikot</t>
  </si>
  <si>
    <t>Oulun Työväen Palloilijat</t>
  </si>
  <si>
    <t>Kotkan Pojat</t>
  </si>
  <si>
    <t>Nilsiän Nujakka</t>
  </si>
  <si>
    <t>Vehkalahden Veikot</t>
  </si>
  <si>
    <t>Pyhäjärven Pohti</t>
  </si>
  <si>
    <t>Ikaalisten Urheilijat</t>
  </si>
  <si>
    <t>Vuoksenniskan Urheilijat</t>
  </si>
  <si>
    <t>Jyväskylän Kiri 2020</t>
  </si>
  <si>
    <t>Juva Pesis</t>
  </si>
  <si>
    <t>Ruukin Into</t>
  </si>
  <si>
    <t>Jyväskylän Veikot</t>
  </si>
  <si>
    <t>Ypäjän Yllätys</t>
  </si>
  <si>
    <t>Keravan Toverit</t>
  </si>
  <si>
    <t>Pörön Urheilijat</t>
  </si>
  <si>
    <t>Harjurannan Kisa</t>
  </si>
  <si>
    <t>Lappeenrannan Pallo-Toverit</t>
  </si>
  <si>
    <t>Nerkoon Nuorisoseuran Pesis</t>
  </si>
  <si>
    <t>Laihian Luja</t>
  </si>
  <si>
    <t>Sumsan Suju</t>
  </si>
  <si>
    <t>Keravan Pallo-Toverit</t>
  </si>
  <si>
    <t>Maaningan Pallo</t>
  </si>
  <si>
    <t>Friitalan Yritys</t>
  </si>
  <si>
    <t>Lieksan Urheilijat</t>
  </si>
  <si>
    <t>Tipasojan Isku</t>
  </si>
  <si>
    <t>Helsingin Pelipeikot</t>
  </si>
  <si>
    <t>Suolahden Maila-Peikot</t>
  </si>
  <si>
    <t>Jokioisten Koetus 2</t>
  </si>
  <si>
    <t>Heinolan Isku</t>
  </si>
  <si>
    <t>Rautjärven Urheilijat</t>
  </si>
  <si>
    <t>Laihian Liitto-Urheilijat</t>
  </si>
  <si>
    <t>Tammijärven Tammi</t>
  </si>
  <si>
    <t xml:space="preserve">Kemijärven Urheilijat    </t>
  </si>
  <si>
    <t>Valkeakosken Haka</t>
  </si>
  <si>
    <t>Keljon Viesti</t>
  </si>
  <si>
    <t>Sysmän Sisu</t>
  </si>
  <si>
    <t>Juvan Urheilijat</t>
  </si>
  <si>
    <t>Rekolan Pesis</t>
  </si>
  <si>
    <t>Turun NMKY</t>
  </si>
  <si>
    <t>Virtasalmen Urheilijat</t>
  </si>
  <si>
    <t>Kesälahden Urheilijat</t>
  </si>
  <si>
    <t>Kemin Kunto</t>
  </si>
  <si>
    <t>Puurtilan Kisa-Pojat 2</t>
  </si>
  <si>
    <t>Kouran Louhi</t>
  </si>
  <si>
    <t>Riihimäen Pyrkivä</t>
  </si>
  <si>
    <t>Harjavallan Työväen Urheilijat</t>
  </si>
  <si>
    <t>Riihimäen Pallo-50</t>
  </si>
  <si>
    <t>Lohen Maila-Pojat</t>
  </si>
  <si>
    <t>Helsingin Pesä-Pojat</t>
  </si>
  <si>
    <t>Kuopion Erä-Veikot</t>
  </si>
  <si>
    <t>Helsingin Hukat</t>
  </si>
  <si>
    <t>Uuraisten Urheilijat</t>
  </si>
  <si>
    <t>Miehikkälän Vilkas</t>
  </si>
  <si>
    <t>Rovaniemen Urheilijat</t>
  </si>
  <si>
    <t>Jyväskylän Kiri&amp;Kirittäret Juniorit</t>
  </si>
  <si>
    <t>Turun Urheiluliitto</t>
  </si>
  <si>
    <t>Myllykosken Toverit</t>
  </si>
  <si>
    <t>Punkaharjun Kiila</t>
  </si>
  <si>
    <t>Pielaveden Palloseura</t>
  </si>
  <si>
    <t>Evijärven Urheilijat</t>
  </si>
  <si>
    <t>Suolahden Urheilijat</t>
  </si>
  <si>
    <t>Utin Haukat</t>
  </si>
  <si>
    <t>Vaajakosken Terä</t>
  </si>
  <si>
    <t>Helsingin Isku</t>
  </si>
  <si>
    <t>Mikkelin Ajo</t>
  </si>
  <si>
    <t>Juuan Jänne</t>
  </si>
  <si>
    <t>Haapaveden Urheilijat</t>
  </si>
  <si>
    <t>Joensuun Pallo-Toverit</t>
  </si>
  <si>
    <t>Namika-Pesis, Iisalmi</t>
  </si>
  <si>
    <t>Kyröskosken Ponsi</t>
  </si>
  <si>
    <t>Savonlinnan Riento</t>
  </si>
  <si>
    <t>Pankakosken Valpas</t>
  </si>
  <si>
    <t>Haukivuoren Kisailijat</t>
  </si>
  <si>
    <t>Lauttakylän Luja</t>
  </si>
  <si>
    <t>Mikkelin Pallonlyöjät</t>
  </si>
  <si>
    <t>Saarijärven Pullistus</t>
  </si>
  <si>
    <t>Ulasoorin Karhut</t>
  </si>
  <si>
    <t>Ulvilan Ura</t>
  </si>
  <si>
    <t>Hattulan Haka</t>
  </si>
  <si>
    <t>Vetelin Pesä-Veikot</t>
  </si>
  <si>
    <t>Loimaan Pesä-Veikot</t>
  </si>
  <si>
    <t>Simolan Siepparit</t>
  </si>
  <si>
    <t>Karvian Kiri</t>
  </si>
  <si>
    <t>Rovaniemen Mailaveikot</t>
  </si>
  <si>
    <t>Kiimasjärven Kisko</t>
  </si>
  <si>
    <t>Idänpään Toive</t>
  </si>
  <si>
    <t>Posion Pyrintö</t>
  </si>
  <si>
    <t>Puurtilan Pallo</t>
  </si>
  <si>
    <t>Warkauden Urheilijat</t>
  </si>
  <si>
    <t>Tervakosken Pallo-Jehut</t>
  </si>
  <si>
    <t>Kärsämäen Kataja</t>
  </si>
  <si>
    <t>Jokivarren Jytinä</t>
  </si>
  <si>
    <t>Tornion Pyry</t>
  </si>
  <si>
    <t>Hankasalmen Hanka</t>
  </si>
  <si>
    <t>Haminan Työväen Palloilijat</t>
  </si>
  <si>
    <t>Etelä-Saimaan Kisa</t>
  </si>
  <si>
    <t>Hyrynsalmen Isku</t>
  </si>
  <si>
    <t>Jämsän Tarmo</t>
  </si>
  <si>
    <t>Kokkolan Veikot</t>
  </si>
  <si>
    <t>Lapinlahden Veto</t>
  </si>
  <si>
    <t>Muuruveden Jyske</t>
  </si>
  <si>
    <t>Turun Palloilijat</t>
  </si>
  <si>
    <t>Vihannin Urheilijat</t>
  </si>
  <si>
    <t>Alahärmän Kisa</t>
  </si>
  <si>
    <t>Sallan Karhut</t>
  </si>
  <si>
    <t>Laihian Liitto</t>
  </si>
  <si>
    <t>Kuivaniemen Yritys</t>
  </si>
  <si>
    <t>Orimattilan Jymy</t>
  </si>
  <si>
    <t>Salon Viesti</t>
  </si>
  <si>
    <t>Viitasaaren Viesti</t>
  </si>
  <si>
    <t>Lempäälän Kisa</t>
  </si>
  <si>
    <t>Seinäjoen Sisu</t>
  </si>
  <si>
    <t>Lieksan Hurtat</t>
  </si>
  <si>
    <t>Sunilan Pallo-Karhut</t>
  </si>
  <si>
    <t>Tuusniemen Tempaus</t>
  </si>
  <si>
    <t>Keuruun Toverit</t>
  </si>
  <si>
    <t>Veitsiluodon Kisa-Veikot</t>
  </si>
  <si>
    <t>Aavasaksan Urheilijat</t>
  </si>
  <si>
    <t>Jämsän Kisailijat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</si>
  <si>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</si>
  <si>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</si>
  <si>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</si>
  <si>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</si>
  <si>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</si>
  <si>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</si>
  <si>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</si>
  <si>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</si>
  <si>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</si>
  <si>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</si>
  <si>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</si>
  <si>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</si>
  <si>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</si>
  <si>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</si>
  <si>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</si>
  <si>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</si>
  <si>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</si>
  <si>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</si>
  <si>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</si>
  <si>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</si>
  <si>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</si>
  <si>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</si>
  <si>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</si>
  <si>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</si>
  <si>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</si>
  <si>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</si>
  <si>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</si>
  <si>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</si>
  <si>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</si>
  <si>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</si>
  <si>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</si>
  <si>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</si>
  <si>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</si>
  <si>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</si>
  <si>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</si>
  <si>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</si>
  <si>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</si>
  <si>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</si>
  <si>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</si>
  <si>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</si>
  <si>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</si>
  <si>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</si>
  <si>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</si>
  <si>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</si>
  <si>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</si>
  <si>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</si>
  <si>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</si>
  <si>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</si>
  <si>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</si>
  <si>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</si>
  <si>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</si>
  <si>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</si>
  <si>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</si>
  <si>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</si>
  <si>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</si>
  <si>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</si>
  <si>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</si>
  <si>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</si>
  <si>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</si>
  <si>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</si>
  <si>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</si>
  <si>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</si>
  <si>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</si>
  <si>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</si>
  <si>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</si>
  <si>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</si>
  <si>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</si>
  <si>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</si>
  <si>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</si>
  <si>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</si>
  <si>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</si>
  <si>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</si>
  <si>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</si>
  <si>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</si>
  <si>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</si>
  <si>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</si>
  <si>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</si>
  <si>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</si>
  <si>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</si>
  <si>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</si>
  <si>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</si>
  <si>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</si>
  <si>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</si>
  <si>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</si>
  <si>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</si>
  <si>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</si>
  <si>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</si>
  <si>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</si>
  <si>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</si>
  <si>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</si>
  <si>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</si>
  <si>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</si>
  <si>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</si>
  <si>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</si>
  <si>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</si>
  <si>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</si>
  <si>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</si>
  <si>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</si>
  <si>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</si>
  <si>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</si>
  <si>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</si>
  <si>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</si>
  <si>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</si>
  <si>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</si>
  <si>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</si>
  <si>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</si>
  <si>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</si>
  <si>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</si>
  <si>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</si>
  <si>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</si>
  <si>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</si>
  <si>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</si>
  <si>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</si>
  <si>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</si>
  <si>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</si>
  <si>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</si>
  <si>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</si>
  <si>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</si>
  <si>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</si>
  <si>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</si>
  <si>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</si>
  <si>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</si>
  <si>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</si>
  <si>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</si>
  <si>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</si>
  <si>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</si>
  <si>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</si>
  <si>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</si>
  <si>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</si>
  <si>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</si>
  <si>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</si>
  <si>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</si>
  <si>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</si>
  <si>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</si>
  <si>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</si>
  <si>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</si>
  <si>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</si>
  <si>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</si>
  <si>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</si>
  <si>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</si>
  <si>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</si>
  <si>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</si>
  <si>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</si>
  <si>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</si>
  <si>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</si>
  <si>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</si>
  <si>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</si>
  <si>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</si>
  <si>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</si>
  <si>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</si>
  <si>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</si>
  <si>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</si>
  <si>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</si>
  <si>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</si>
  <si>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</si>
  <si>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</si>
  <si>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</si>
  <si>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</si>
  <si>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</si>
  <si>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</si>
  <si>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</si>
  <si>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</si>
  <si>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</si>
  <si>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</si>
  <si>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</si>
  <si>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</si>
  <si>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</si>
  <si>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</si>
  <si>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</si>
  <si>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</si>
  <si>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</si>
  <si>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</si>
  <si>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</si>
  <si>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</si>
  <si>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</si>
  <si>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</si>
  <si>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</si>
  <si>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</si>
  <si>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</si>
  <si>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</si>
  <si>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</si>
  <si>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</si>
  <si>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</si>
  <si>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</si>
  <si>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</si>
  <si>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</si>
  <si>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</si>
  <si>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</si>
  <si>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</si>
  <si>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</si>
  <si>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</si>
  <si>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</si>
  <si>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</si>
  <si>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</si>
  <si>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</si>
  <si>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</si>
  <si>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</si>
  <si>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</si>
  <si>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</si>
  <si>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</si>
  <si>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</si>
  <si>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</si>
  <si>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</si>
  <si>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</si>
  <si>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</si>
  <si>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</si>
  <si>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</si>
  <si>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</si>
  <si>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</si>
  <si>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</si>
  <si>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</si>
  <si>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</si>
  <si>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</si>
  <si>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</si>
  <si>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</si>
  <si>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</si>
  <si>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</si>
  <si>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</si>
  <si>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</si>
  <si>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</si>
  <si>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</si>
  <si>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</si>
  <si>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</si>
  <si>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</si>
  <si>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</si>
  <si>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</si>
  <si>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</si>
  <si>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</si>
  <si>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</si>
  <si>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</si>
  <si>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</si>
  <si>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</si>
  <si>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</si>
  <si>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</si>
  <si>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</si>
  <si>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</si>
  <si>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</si>
  <si>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</si>
  <si>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</si>
  <si>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</si>
  <si>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</si>
  <si>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</si>
  <si>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</si>
  <si>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</si>
  <si>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</si>
  <si>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</si>
  <si>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</si>
  <si>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</si>
  <si>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</si>
  <si>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</si>
  <si>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</si>
  <si>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</si>
  <si>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</si>
  <si>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</si>
  <si>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</si>
  <si>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</si>
  <si>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</si>
  <si>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</si>
  <si>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</si>
  <si>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</si>
  <si>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</si>
  <si>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</si>
  <si>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</si>
  <si>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</si>
  <si>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</si>
  <si>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</si>
  <si>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</si>
  <si>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</si>
  <si>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</si>
  <si>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Livedhill's Baseball Club</t>
  </si>
  <si>
    <t>Lippo-Pesis</t>
  </si>
  <si>
    <t>Seinäjoen JymyJussit 2</t>
  </si>
  <si>
    <t>Jyväskylän Kirittäret 3</t>
  </si>
  <si>
    <t>Hyvinkään Tahko 2</t>
  </si>
  <si>
    <t>Kempeleen Kiri 2</t>
  </si>
  <si>
    <t xml:space="preserve">Pattijoen Urheilijat 2 </t>
  </si>
  <si>
    <t>Kiteen Pallo-90 2</t>
  </si>
  <si>
    <t>Kankaanpään Maila 2</t>
  </si>
  <si>
    <t>Koskenkorvan Urheilijat 2</t>
  </si>
  <si>
    <t>Alajärven Ankkurit 2</t>
  </si>
  <si>
    <t>Seinäjoen Maila-Jussit 2</t>
  </si>
  <si>
    <t>Loimaan Palloilijat 2</t>
  </si>
  <si>
    <t>Nurmon Jymy 2</t>
  </si>
  <si>
    <t>Haminan Palloilijat 2</t>
  </si>
  <si>
    <t>Ylivieskan Kuula 2</t>
  </si>
  <si>
    <t>Oulun Lippo Pesis 2</t>
  </si>
  <si>
    <t>Riihimäen Pallonlyöjät 2</t>
  </si>
  <si>
    <t>Puijon Pesis 2</t>
  </si>
  <si>
    <t>Ulvilan Pesä-Veikot 2</t>
  </si>
  <si>
    <t>Kinnarin Pesis 2</t>
  </si>
  <si>
    <t>Helsingin Puna-Mustat 2</t>
  </si>
  <si>
    <t>Puijon Pesäpallo 2</t>
  </si>
  <si>
    <t>Lahden Mailaveikot 2</t>
  </si>
  <si>
    <t>Työväen Maila-Pojat 2</t>
  </si>
  <si>
    <t>Haapajärven Pesä-Kiilat 2</t>
  </si>
  <si>
    <t>Oulun Lippo Juniorit 2</t>
  </si>
  <si>
    <t>Jyväskylän Veikot 2</t>
  </si>
  <si>
    <t>Kiteen Urheilijat 2</t>
  </si>
  <si>
    <t>Kuusankosken Puhti 2</t>
  </si>
  <si>
    <t>RPL-Riihimäki 2</t>
  </si>
  <si>
    <t>Kannuksen Ura 2</t>
  </si>
  <si>
    <t>Halsua-Veteli Pesis 2</t>
  </si>
  <si>
    <t>Juvan Pallo 2</t>
  </si>
  <si>
    <t>Simon Kiri 2</t>
  </si>
  <si>
    <t>Tainionkosken Tähti 2</t>
  </si>
  <si>
    <t>Muhoksen Pallo-Salamat 2</t>
  </si>
  <si>
    <t>Vaasan Maila 2</t>
  </si>
  <si>
    <t>Kajaanin Pallokerho 2</t>
  </si>
  <si>
    <t>Hamina Pesis 2</t>
  </si>
  <si>
    <t>Lievestuoreen Kisa 2</t>
  </si>
  <si>
    <t>Lohjan Kisa-Veikot 2</t>
  </si>
  <si>
    <t>Otakoppi</t>
  </si>
  <si>
    <t>Kori- ja Pesäpalloilijat</t>
  </si>
  <si>
    <t>Lapin Veikot</t>
  </si>
  <si>
    <t>Lapin Pojat</t>
  </si>
  <si>
    <t>Spartak</t>
  </si>
  <si>
    <t>Heinolan Palloilijat -47</t>
  </si>
  <si>
    <t>Lapin Lukko</t>
  </si>
  <si>
    <t>Ilkan Pallo</t>
  </si>
  <si>
    <t>Yliopiston Pallonlyöjät</t>
  </si>
  <si>
    <t>Haka-Pesis</t>
  </si>
  <si>
    <t>Ykköset</t>
  </si>
  <si>
    <t>Tempo</t>
  </si>
  <si>
    <t>Hongikon Ns. Urheilijat 2</t>
  </si>
  <si>
    <t>Oulaisten Huima</t>
  </si>
  <si>
    <t>Keravan Pesis-Juniorit</t>
  </si>
  <si>
    <t>Oulun Lipottaret 2</t>
  </si>
  <si>
    <t>Hämeenlinnan Paukku 2</t>
  </si>
  <si>
    <t>Hyvinkään Tahko 3</t>
  </si>
  <si>
    <t>Hämeenkyrön Räpsä 2</t>
  </si>
  <si>
    <t>Kinnarin Pesis 2006</t>
  </si>
  <si>
    <t>Janakkalan Jana 2</t>
  </si>
  <si>
    <t>Oulunsalon Vasama 2</t>
  </si>
  <si>
    <t>Espoon Pesis 2</t>
  </si>
  <si>
    <t>Mailajuniorit 2</t>
  </si>
  <si>
    <t>Pesäkarhut 3</t>
  </si>
  <si>
    <t>Pesäkarhut 4</t>
  </si>
  <si>
    <t>Mailattaret 2</t>
  </si>
  <si>
    <t>Mynämäen Vesa 2</t>
  </si>
  <si>
    <t>Roihu 2</t>
  </si>
  <si>
    <t>Päiväkummun Pesis</t>
  </si>
  <si>
    <t>Fera 3</t>
  </si>
  <si>
    <t>Vuokatin Veto 2</t>
  </si>
  <si>
    <t>Pattijoen Urheilijat 2</t>
  </si>
  <si>
    <t xml:space="preserve">Oulun Lippo  </t>
  </si>
  <si>
    <t>Nurmijärven Maila</t>
  </si>
  <si>
    <t>Lapuan Virkiä 3</t>
  </si>
  <si>
    <t>Nivala Pesis</t>
  </si>
  <si>
    <t>Kymi-Pesis 2</t>
  </si>
  <si>
    <t xml:space="preserve">Loimaan Palloilijat </t>
  </si>
  <si>
    <t xml:space="preserve">Kinnarin Pesis  </t>
  </si>
  <si>
    <t>Virkkalan Kiri</t>
  </si>
  <si>
    <t>Kauhavan Wisa</t>
  </si>
  <si>
    <t>Mellilän Huovit</t>
  </si>
  <si>
    <t>Alavuden Pesäpeli</t>
  </si>
  <si>
    <t>Reisjärven Pilke 2</t>
  </si>
  <si>
    <t>Pesäpallo HIFK</t>
  </si>
  <si>
    <t>Åbo Bobolls Flickor</t>
  </si>
  <si>
    <t>Ylihärmän Pesis-Junkkarit 2</t>
  </si>
  <si>
    <t>Vakka-Pesis</t>
  </si>
  <si>
    <t>Mosan Mirrit</t>
  </si>
  <si>
    <t>Vantaan Pesis</t>
  </si>
  <si>
    <t>Kyrön Voima</t>
  </si>
  <si>
    <t xml:space="preserve">Reisjärven Pilke </t>
  </si>
  <si>
    <t xml:space="preserve">Simon Kiri  </t>
  </si>
  <si>
    <t>Ikaalisten Tarmo 2</t>
  </si>
  <si>
    <t>Mansen Pesäpallo 2</t>
  </si>
  <si>
    <t>Iitin Pyrintö</t>
  </si>
  <si>
    <t>Viinijärven Urheilijat 3</t>
  </si>
  <si>
    <t>Vesaisen Pojat</t>
  </si>
  <si>
    <t>Virolahden Sampo</t>
  </si>
  <si>
    <t>Virtain Urheilijat</t>
  </si>
  <si>
    <t>Vähänkyrön Viesti 2</t>
  </si>
  <si>
    <t>Namika-Pesis</t>
  </si>
  <si>
    <t>Askolan Kisa-Toverit</t>
  </si>
  <si>
    <t>Soukan Pesis</t>
  </si>
  <si>
    <t>Ilomantsin Urheilijat 2</t>
  </si>
  <si>
    <t>Uudenkaupungin Urheilijat</t>
  </si>
  <si>
    <t>Liperin Taimi</t>
  </si>
  <si>
    <t>Humppilan Veikot</t>
  </si>
  <si>
    <t>Utran Koitto</t>
  </si>
  <si>
    <t>Porvoon Tarmo</t>
  </si>
  <si>
    <t>Liperin Pallotytöt</t>
  </si>
  <si>
    <t>Toholammin Urheilijat 2</t>
  </si>
  <si>
    <t>Pesäpallo-70</t>
  </si>
  <si>
    <t>Vihdin Pallo 3</t>
  </si>
  <si>
    <t>Joroisten Urheilijat</t>
  </si>
  <si>
    <t>Roi-Pesis 83</t>
  </si>
  <si>
    <t>Jokioisten Koetus Juniorit</t>
  </si>
  <si>
    <t>Vaasan Mailan Juniorit</t>
  </si>
  <si>
    <t>Sotkamon Jymy 3</t>
  </si>
  <si>
    <t>371.</t>
  </si>
  <si>
    <t>Joensuun Maila 3</t>
  </si>
  <si>
    <t>Laitilan Jyske 2</t>
  </si>
  <si>
    <t>MIESTEN SUPERPESIKSEN MARATONTAULUKKO 1931-2023</t>
  </si>
  <si>
    <t>NAISTEN SUPERPESIKSEN MARATONTAULUKKO 1955-2023</t>
  </si>
  <si>
    <t>MIESTEN PLAY OFF  1986-2023</t>
  </si>
  <si>
    <t>NAISTEN PLAY OFF  1987-2023</t>
  </si>
  <si>
    <t>MIESTEN YKKÖSPESIKSEN MARATONTAULUKKO 1981-2023</t>
  </si>
  <si>
    <t>NAISTEN YKKÖSPESIKSEN MARATONTAULUKKO 1985–2023</t>
  </si>
  <si>
    <t>MIESTEN SUOMENSARJAN MARATONTAULUKKO 1945-2023</t>
  </si>
  <si>
    <t>NAISTEN SUOMENSARJAN MARATONTAULUKKO 1978-2023</t>
  </si>
  <si>
    <t>Raksilan Likat</t>
  </si>
  <si>
    <t>NAISTEN SUPERPESIKSEN RUNKOSARJA 1955-2023</t>
  </si>
  <si>
    <t>MIESTEN YKKÖSPESIKSEN RUNKOSARJA 1981-2023</t>
  </si>
  <si>
    <t>MIESTEN SUPERPESIKSEN RUNKOSARJA 1931-2023</t>
  </si>
  <si>
    <t>NAISTEN YKKÖSPESIKSEN RUNKOSARJA 1985-2023</t>
  </si>
  <si>
    <t>2022-2023</t>
  </si>
  <si>
    <t>Etelälohko (8), Pohjoislohko (8)</t>
  </si>
  <si>
    <t>Pirkkalan Pirkat</t>
  </si>
  <si>
    <t>Pöytyän Urheilijat 2</t>
  </si>
  <si>
    <t>Kouvolan Pallonlyöjät 3</t>
  </si>
  <si>
    <t>372.</t>
  </si>
  <si>
    <t>Seinäjoen Maila-Jussit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</si>
</sst>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\ %"/>
  </numFmts>
  <fonts count="10" x14ac:knownFonts="1">
    <font>
      <sz val="11"/>
      <name val="Arial"/>
    </font>
    <font>
      <sz val="8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1"/>
      <name val="Arial"/>
      <family val="2"/>
    </font>
    <font>
      <sz val="16"/>
      <name val="Times New Roman"/>
      <family val="1"/>
    </font>
    <font>
      <b/>
      <sz val="16"/>
      <name val="Times New Roman"/>
      <family val="1"/>
    </font>
    <font>
      <sz val="10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0" fontId="8" fillId="0" borderId="0"/>
    <xf numFmtId="0" fontId="8" fillId="0" borderId="0"/>
  </cellStyleXfs>
  <cellXfs count="4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0" fontId="3" fillId="0" borderId="0" xfId="1" applyNumberFormat="1" applyFont="1" applyAlignment="1">
      <alignment horizontal="center"/>
    </xf>
    <xf numFmtId="0" fontId="6" fillId="0" borderId="0" xfId="0" applyFont="1" applyAlignment="1">
      <alignment horizontal="center"/>
    </xf>
    <xf numFmtId="1" fontId="3" fillId="0" borderId="0" xfId="0" applyNumberFormat="1" applyFont="1"/>
    <xf numFmtId="164" fontId="3" fillId="0" borderId="0" xfId="1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6" fillId="0" borderId="0" xfId="0" applyFont="1"/>
    <xf numFmtId="1" fontId="3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4" fontId="3" fillId="0" borderId="0" xfId="1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10" fontId="2" fillId="0" borderId="0" xfId="1" applyNumberFormat="1" applyFont="1" applyAlignment="1">
      <alignment horizontal="right"/>
    </xf>
    <xf numFmtId="49" fontId="3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2" applyFont="1" applyAlignment="1">
      <alignment horizontal="right"/>
    </xf>
    <xf numFmtId="0" fontId="3" fillId="0" borderId="0" xfId="3" applyFont="1" applyAlignment="1">
      <alignment horizontal="right"/>
    </xf>
    <xf numFmtId="0" fontId="3" fillId="0" borderId="0" xfId="0" quotePrefix="1" applyFont="1" applyAlignment="1">
      <alignment horizontal="right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2" fillId="0" borderId="0" xfId="0" applyNumberFormat="1" applyFont="1" applyAlignment="1">
      <alignment horizontal="center"/>
    </xf>
    <xf numFmtId="1" fontId="2" fillId="0" borderId="0" xfId="0" applyNumberFormat="1" applyFont="1"/>
    <xf numFmtId="0" fontId="8" fillId="0" borderId="0" xfId="2"/>
    <xf numFmtId="0" fontId="3" fillId="0" borderId="0" xfId="0" applyFont="1" applyAlignment="1">
      <alignment horizontal="left" vertical="center"/>
    </xf>
    <xf numFmtId="0" fontId="9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164" fontId="3" fillId="0" borderId="0" xfId="1" applyNumberFormat="1" applyFont="1" applyFill="1" applyAlignment="1">
      <alignment horizontal="right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2" fillId="0" borderId="0" xfId="0" applyFont="1" applyAlignment="1">
      <alignment horizontal="center" vertical="center"/>
    </xf>
  </cellXfs>
  <cellStyles count="4">
    <cellStyle name="Normaali" xfId="0" builtinId="0"/>
    <cellStyle name="Normaali_2.Suomensarja 2004-1931" xfId="3" xr:uid="{00000000-0005-0000-0000-000001000000}"/>
    <cellStyle name="Normaali_Suomensarjat yms" xfId="2" xr:uid="{00000000-0005-0000-0000-000002000000}"/>
    <cellStyle name="Prosentti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F761"/>
  <sheetViews>
    <sheetView tabSelected="1" zoomScale="97" zoomScaleNormal="97" workbookViewId="0"/>
  </sheetViews>
  <sheetFormatPr defaultRowHeight="15" x14ac:dyDescent="0.25"/>
  <cols>
    <col min="1" max="1" width="4.625" style="1" customWidth="1"/>
    <col min="2" max="2" width="24.25" style="5" customWidth="1"/>
    <col min="3" max="9" width="5.625" style="12" customWidth="1"/>
    <col min="10" max="10" width="6.5" style="12" customWidth="1"/>
    <col min="11" max="11" width="0.875" style="12" customWidth="1"/>
    <col min="12" max="12" width="4.5" style="12" customWidth="1"/>
    <col min="13" max="13" width="5" style="12" bestFit="1" customWidth="1"/>
    <col min="14" max="14" width="7.375" style="12" customWidth="1"/>
    <col min="15" max="15" width="8.5" style="5" customWidth="1"/>
    <col min="16" max="16" width="4.625" style="1" customWidth="1"/>
    <col min="17" max="17" width="28.5" style="2" customWidth="1"/>
    <col min="18" max="24" width="5.625" style="1" customWidth="1"/>
    <col min="25" max="25" width="6.5" style="3" customWidth="1"/>
    <col min="26" max="26" width="1.625" style="1" customWidth="1"/>
    <col min="27" max="27" width="4.375" style="3" customWidth="1"/>
    <col min="28" max="28" width="6.875" style="3" customWidth="1"/>
    <col min="29" max="29" width="8.875" style="5" customWidth="1"/>
    <col min="30" max="30" width="3.625" style="5" customWidth="1"/>
    <col min="31" max="31" width="19.625" style="2" customWidth="1"/>
    <col min="32" max="33" width="4.625" style="1" customWidth="1"/>
    <col min="34" max="34" width="6.875" style="1" customWidth="1"/>
    <col min="35" max="36" width="4.625" style="1" customWidth="1"/>
    <col min="37" max="37" width="8.125" style="1" customWidth="1"/>
    <col min="38" max="39" width="4.625" style="1" customWidth="1"/>
    <col min="40" max="40" width="7.5" style="1" customWidth="1"/>
    <col min="41" max="41" width="4.625" style="1" customWidth="1"/>
    <col min="42" max="42" width="4.625" style="3" customWidth="1"/>
    <col min="43" max="43" width="7.625" style="1" customWidth="1"/>
    <col min="44" max="44" width="7" style="5" customWidth="1"/>
    <col min="45" max="45" width="20.75" style="2" customWidth="1"/>
    <col min="46" max="47" width="4.625" style="1" customWidth="1"/>
    <col min="48" max="48" width="7.625" style="1" customWidth="1"/>
    <col min="49" max="50" width="4.625" style="1" customWidth="1"/>
    <col min="51" max="51" width="7.5" style="1" customWidth="1"/>
    <col min="52" max="53" width="4.625" style="1" customWidth="1"/>
    <col min="54" max="54" width="7" style="1" customWidth="1"/>
    <col min="55" max="55" width="4.625" style="1" customWidth="1"/>
    <col min="56" max="56" width="4.625" style="3" customWidth="1"/>
    <col min="57" max="57" width="6.875" style="1" customWidth="1"/>
    <col min="58" max="58" width="7.375" style="5" customWidth="1"/>
    <col min="59" max="59" width="4.625" style="1" customWidth="1"/>
    <col min="60" max="60" width="27.5" style="2" customWidth="1"/>
    <col min="61" max="67" width="5.625" style="1" customWidth="1"/>
    <col min="68" max="68" width="6.5" style="3" customWidth="1"/>
    <col min="69" max="69" width="1.375" style="1" customWidth="1"/>
    <col min="70" max="70" width="5.875" style="3" bestFit="1" customWidth="1"/>
    <col min="71" max="71" width="5.875" style="3" customWidth="1"/>
    <col min="72" max="72" width="8.875" style="5" customWidth="1"/>
    <col min="73" max="73" width="8.5" style="5" customWidth="1"/>
    <col min="74" max="74" width="4.625" style="1" customWidth="1"/>
    <col min="75" max="75" width="27.625" style="2" customWidth="1"/>
    <col min="76" max="82" width="5.625" style="1" customWidth="1"/>
    <col min="83" max="83" width="6.125" style="3" customWidth="1"/>
    <col min="84" max="84" width="1.125" style="1" customWidth="1"/>
    <col min="85" max="85" width="4.75" style="3" customWidth="1"/>
    <col min="86" max="86" width="6.375" style="3" customWidth="1"/>
    <col min="87" max="87" width="7.875" style="12" customWidth="1"/>
    <col min="88" max="88" width="8" style="5" customWidth="1"/>
    <col min="89" max="89" width="4.625" style="1" customWidth="1"/>
    <col min="90" max="90" width="27.5" style="2" customWidth="1"/>
    <col min="91" max="97" width="5.625" style="16" customWidth="1"/>
    <col min="98" max="98" width="6.5" style="3" customWidth="1"/>
    <col min="99" max="99" width="1.375" style="1" customWidth="1"/>
    <col min="100" max="100" width="5.125" style="3" customWidth="1"/>
    <col min="101" max="101" width="5.875" style="3" customWidth="1"/>
    <col min="102" max="102" width="8.875" style="5" customWidth="1"/>
    <col min="103" max="103" width="7" style="5" customWidth="1"/>
    <col min="104" max="104" width="4.625" style="34" customWidth="1"/>
    <col min="105" max="105" width="26.5" style="41" bestFit="1" customWidth="1"/>
    <col min="106" max="106" width="5.875" style="42" customWidth="1"/>
    <col min="107" max="107" width="5.75" style="42" customWidth="1"/>
    <col min="108" max="109" width="4.875" style="42" bestFit="1" customWidth="1"/>
    <col min="110" max="110" width="4.125" style="42" customWidth="1"/>
    <col min="111" max="111" width="4.25" style="42" customWidth="1"/>
    <col min="112" max="112" width="4.875" style="42" bestFit="1" customWidth="1"/>
    <col min="113" max="113" width="6.5" style="41" customWidth="1"/>
    <col min="114" max="114" width="1.125" style="41" customWidth="1"/>
    <col min="115" max="115" width="6.25" style="41" bestFit="1" customWidth="1"/>
    <col min="116" max="116" width="5.25" style="41" bestFit="1" customWidth="1"/>
    <col min="117" max="117" width="8.875" style="41" customWidth="1"/>
    <col min="118" max="118" width="7" style="5" customWidth="1"/>
    <col min="119" max="119" width="9" style="29"/>
    <col min="134" max="16384" width="9" style="5"/>
  </cols>
  <sheetData>
    <row r="1" spans="1:134" s="13" customFormat="1" ht="20.25" x14ac:dyDescent="0.3">
      <c r="A1" s="22"/>
      <c r="B1" s="7" t="s">
        <v>967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9"/>
      <c r="P1" s="22"/>
      <c r="Q1" s="7" t="s">
        <v>968</v>
      </c>
      <c r="R1" s="1"/>
      <c r="S1" s="1"/>
      <c r="T1" s="1"/>
      <c r="U1" s="1"/>
      <c r="V1" s="1"/>
      <c r="W1" s="1"/>
      <c r="X1" s="1"/>
      <c r="Y1" s="3"/>
      <c r="Z1" s="1"/>
      <c r="AA1" s="3"/>
      <c r="AB1" s="1"/>
      <c r="AD1" s="5"/>
      <c r="AE1" s="7" t="s">
        <v>969</v>
      </c>
      <c r="AF1" s="1"/>
      <c r="AG1" s="1"/>
      <c r="AH1" s="1"/>
      <c r="AI1" s="1"/>
      <c r="AJ1" s="1"/>
      <c r="AK1" s="1"/>
      <c r="AL1" s="1"/>
      <c r="AM1" s="1"/>
      <c r="AN1" s="1"/>
      <c r="AO1" s="1"/>
      <c r="AP1" s="3"/>
      <c r="AQ1" s="1"/>
      <c r="AR1" s="22"/>
      <c r="AS1" s="7" t="s">
        <v>970</v>
      </c>
      <c r="AT1" s="1"/>
      <c r="AU1" s="1"/>
      <c r="AV1" s="1"/>
      <c r="AW1" s="1"/>
      <c r="AX1" s="1"/>
      <c r="AY1" s="1"/>
      <c r="AZ1" s="1"/>
      <c r="BA1" s="1"/>
      <c r="BB1" s="1"/>
      <c r="BC1" s="1"/>
      <c r="BD1" s="3"/>
      <c r="BE1" s="1"/>
      <c r="BF1" s="5"/>
      <c r="BG1" s="22"/>
      <c r="BH1" s="7" t="s">
        <v>971</v>
      </c>
      <c r="BI1" s="1"/>
      <c r="BJ1" s="1"/>
      <c r="BK1" s="1"/>
      <c r="BL1" s="1"/>
      <c r="BM1" s="1"/>
      <c r="BN1" s="1"/>
      <c r="BO1" s="1"/>
      <c r="BP1" s="3"/>
      <c r="BQ1" s="1"/>
      <c r="BR1" s="3"/>
      <c r="BS1" s="1"/>
      <c r="BV1" s="22"/>
      <c r="BW1" s="7" t="s">
        <v>972</v>
      </c>
      <c r="BX1" s="1"/>
      <c r="BY1" s="1"/>
      <c r="BZ1" s="1"/>
      <c r="CA1" s="1"/>
      <c r="CB1" s="1"/>
      <c r="CC1" s="1"/>
      <c r="CD1" s="1"/>
      <c r="CE1" s="3"/>
      <c r="CF1" s="1"/>
      <c r="CG1" s="3"/>
      <c r="CH1" s="1"/>
      <c r="CI1" s="19"/>
      <c r="CJ1" s="5"/>
      <c r="CK1" s="22"/>
      <c r="CL1" s="7" t="s">
        <v>973</v>
      </c>
      <c r="CM1" s="16"/>
      <c r="CN1" s="16"/>
      <c r="CO1" s="16"/>
      <c r="CP1" s="16"/>
      <c r="CQ1" s="16"/>
      <c r="CR1" s="16"/>
      <c r="CS1" s="16"/>
      <c r="CT1" s="3"/>
      <c r="CU1" s="1"/>
      <c r="CV1" s="3"/>
      <c r="CW1" s="1"/>
      <c r="CY1" s="22"/>
      <c r="CZ1" s="34"/>
      <c r="DA1" s="35" t="s">
        <v>974</v>
      </c>
      <c r="DB1" s="36"/>
      <c r="DC1" s="36"/>
      <c r="DD1" s="36"/>
      <c r="DE1" s="36"/>
      <c r="DF1" s="36"/>
      <c r="DG1" s="36"/>
      <c r="DH1" s="36"/>
      <c r="DI1" s="37"/>
      <c r="DJ1" s="37"/>
      <c r="DK1" s="37"/>
      <c r="DL1" s="37"/>
      <c r="DM1" s="38"/>
      <c r="DN1" s="22"/>
      <c r="DO1" s="28"/>
    </row>
    <row r="2" spans="1:134" s="14" customFormat="1" ht="17.25" customHeight="1" x14ac:dyDescent="0.3">
      <c r="A2" s="1"/>
      <c r="B2" s="6" t="s">
        <v>85</v>
      </c>
      <c r="C2" s="16" t="s">
        <v>65</v>
      </c>
      <c r="D2" s="16" t="s">
        <v>64</v>
      </c>
      <c r="E2" s="16" t="s">
        <v>74</v>
      </c>
      <c r="F2" s="16" t="s">
        <v>75</v>
      </c>
      <c r="G2" s="16" t="s">
        <v>1</v>
      </c>
      <c r="H2" s="16" t="s">
        <v>76</v>
      </c>
      <c r="I2" s="16" t="s">
        <v>77</v>
      </c>
      <c r="J2" s="16"/>
      <c r="K2" s="1" t="s">
        <v>88</v>
      </c>
      <c r="L2" s="16"/>
      <c r="M2" s="16" t="s">
        <v>2</v>
      </c>
      <c r="N2" s="16" t="s">
        <v>100</v>
      </c>
      <c r="P2" s="1"/>
      <c r="Q2" s="2" t="s">
        <v>85</v>
      </c>
      <c r="R2" s="16" t="s">
        <v>65</v>
      </c>
      <c r="S2" s="16" t="s">
        <v>64</v>
      </c>
      <c r="T2" s="16" t="s">
        <v>74</v>
      </c>
      <c r="U2" s="16" t="s">
        <v>75</v>
      </c>
      <c r="V2" s="16" t="s">
        <v>1</v>
      </c>
      <c r="W2" s="16" t="s">
        <v>76</v>
      </c>
      <c r="X2" s="16" t="s">
        <v>77</v>
      </c>
      <c r="Y2" s="2"/>
      <c r="Z2" s="1" t="s">
        <v>88</v>
      </c>
      <c r="AA2" s="1"/>
      <c r="AB2" s="16" t="s">
        <v>2</v>
      </c>
      <c r="AC2" s="16" t="s">
        <v>100</v>
      </c>
      <c r="AD2" s="5"/>
      <c r="AE2" s="2" t="s">
        <v>206</v>
      </c>
      <c r="AF2" s="2" t="s">
        <v>234</v>
      </c>
      <c r="AG2" s="1"/>
      <c r="AH2" s="1"/>
      <c r="AI2" s="2" t="s">
        <v>235</v>
      </c>
      <c r="AJ2" s="1"/>
      <c r="AK2" s="1"/>
      <c r="AL2" s="2" t="s">
        <v>237</v>
      </c>
      <c r="AM2" s="1"/>
      <c r="AN2" s="1"/>
      <c r="AO2" s="2" t="s">
        <v>236</v>
      </c>
      <c r="AP2" s="3"/>
      <c r="AQ2" s="1"/>
      <c r="AR2" s="3"/>
      <c r="AS2" s="2" t="s">
        <v>206</v>
      </c>
      <c r="AT2" s="2" t="s">
        <v>234</v>
      </c>
      <c r="AU2" s="1"/>
      <c r="AV2" s="1"/>
      <c r="AW2" s="2" t="s">
        <v>235</v>
      </c>
      <c r="AX2" s="1"/>
      <c r="AY2" s="1"/>
      <c r="AZ2" s="2" t="s">
        <v>237</v>
      </c>
      <c r="BA2" s="1"/>
      <c r="BB2" s="1"/>
      <c r="BC2" s="2" t="s">
        <v>236</v>
      </c>
      <c r="BD2" s="3"/>
      <c r="BE2" s="1"/>
      <c r="BF2" s="5"/>
      <c r="BG2" s="1"/>
      <c r="BH2" s="2" t="s">
        <v>85</v>
      </c>
      <c r="BI2" s="16" t="s">
        <v>65</v>
      </c>
      <c r="BJ2" s="16" t="s">
        <v>64</v>
      </c>
      <c r="BK2" s="16" t="s">
        <v>74</v>
      </c>
      <c r="BL2" s="16" t="s">
        <v>75</v>
      </c>
      <c r="BM2" s="16" t="s">
        <v>1</v>
      </c>
      <c r="BN2" s="16" t="s">
        <v>76</v>
      </c>
      <c r="BO2" s="16" t="s">
        <v>77</v>
      </c>
      <c r="BP2" s="9"/>
      <c r="BQ2" s="1" t="s">
        <v>88</v>
      </c>
      <c r="BR2" s="1"/>
      <c r="BS2" s="16" t="s">
        <v>2</v>
      </c>
      <c r="BT2" s="16" t="s">
        <v>100</v>
      </c>
      <c r="BV2" s="1"/>
      <c r="BW2" s="2" t="s">
        <v>85</v>
      </c>
      <c r="BX2" s="16" t="s">
        <v>65</v>
      </c>
      <c r="BY2" s="16" t="s">
        <v>64</v>
      </c>
      <c r="BZ2" s="16" t="s">
        <v>74</v>
      </c>
      <c r="CA2" s="16" t="s">
        <v>75</v>
      </c>
      <c r="CB2" s="16" t="s">
        <v>1</v>
      </c>
      <c r="CC2" s="16" t="s">
        <v>76</v>
      </c>
      <c r="CD2" s="16" t="s">
        <v>77</v>
      </c>
      <c r="CF2" s="1" t="s">
        <v>88</v>
      </c>
      <c r="CG2" s="1"/>
      <c r="CH2" s="16" t="s">
        <v>2</v>
      </c>
      <c r="CI2" s="16" t="s">
        <v>100</v>
      </c>
      <c r="CJ2" s="5"/>
      <c r="CK2" s="1"/>
      <c r="CL2" s="2" t="s">
        <v>85</v>
      </c>
      <c r="CM2" s="16" t="s">
        <v>65</v>
      </c>
      <c r="CN2" s="16" t="s">
        <v>64</v>
      </c>
      <c r="CO2" s="16" t="s">
        <v>74</v>
      </c>
      <c r="CP2" s="16" t="s">
        <v>75</v>
      </c>
      <c r="CQ2" s="16" t="s">
        <v>1</v>
      </c>
      <c r="CR2" s="16" t="s">
        <v>76</v>
      </c>
      <c r="CS2" s="16" t="s">
        <v>77</v>
      </c>
      <c r="CT2" s="9"/>
      <c r="CU2" s="1" t="s">
        <v>88</v>
      </c>
      <c r="CV2" s="1"/>
      <c r="CW2" s="16" t="s">
        <v>2</v>
      </c>
      <c r="CX2" s="16" t="s">
        <v>100</v>
      </c>
      <c r="CY2" s="3"/>
      <c r="CZ2" s="34"/>
      <c r="DA2" s="39" t="s">
        <v>85</v>
      </c>
      <c r="DB2" s="36" t="s">
        <v>65</v>
      </c>
      <c r="DC2" s="36" t="s">
        <v>64</v>
      </c>
      <c r="DD2" s="36" t="s">
        <v>74</v>
      </c>
      <c r="DE2" s="36" t="s">
        <v>75</v>
      </c>
      <c r="DF2" s="36" t="s">
        <v>1</v>
      </c>
      <c r="DG2" s="36" t="s">
        <v>76</v>
      </c>
      <c r="DH2" s="36" t="s">
        <v>77</v>
      </c>
      <c r="DI2" s="46"/>
      <c r="DJ2" s="40" t="s">
        <v>88</v>
      </c>
      <c r="DK2" s="40"/>
      <c r="DL2" s="36" t="s">
        <v>2</v>
      </c>
      <c r="DM2" s="36" t="s">
        <v>100</v>
      </c>
      <c r="DN2" s="3"/>
      <c r="DO2" s="9"/>
    </row>
    <row r="3" spans="1:134" s="14" customFormat="1" ht="16.5" customHeight="1" x14ac:dyDescent="0.3">
      <c r="A3" s="30" t="s">
        <v>238</v>
      </c>
      <c r="B3" s="4" t="s">
        <v>40</v>
      </c>
      <c r="C3" s="12">
        <v>45</v>
      </c>
      <c r="D3" s="12">
        <v>1145</v>
      </c>
      <c r="E3" s="12">
        <v>452</v>
      </c>
      <c r="F3" s="12">
        <v>365</v>
      </c>
      <c r="G3" s="12">
        <v>20</v>
      </c>
      <c r="H3" s="12">
        <v>83</v>
      </c>
      <c r="I3" s="12">
        <v>225</v>
      </c>
      <c r="J3" s="12">
        <v>9648</v>
      </c>
      <c r="K3" s="5" t="s">
        <v>6</v>
      </c>
      <c r="L3" s="12">
        <v>5684</v>
      </c>
      <c r="M3" s="12">
        <v>2189</v>
      </c>
      <c r="N3" s="17">
        <f t="shared" ref="N3:N66" si="0">PRODUCT((E3+F3)/D3)</f>
        <v>0.71353711790393015</v>
      </c>
      <c r="O3" s="1"/>
      <c r="P3" s="30" t="s">
        <v>238</v>
      </c>
      <c r="Q3" s="4" t="s">
        <v>101</v>
      </c>
      <c r="R3" s="5">
        <v>57</v>
      </c>
      <c r="S3" s="5">
        <v>1077</v>
      </c>
      <c r="T3" s="5">
        <v>349</v>
      </c>
      <c r="U3" s="5">
        <v>368</v>
      </c>
      <c r="V3" s="5">
        <v>22</v>
      </c>
      <c r="W3" s="5">
        <v>73</v>
      </c>
      <c r="X3" s="5">
        <v>265</v>
      </c>
      <c r="Y3" s="5">
        <v>10311</v>
      </c>
      <c r="Z3" s="5" t="s">
        <v>6</v>
      </c>
      <c r="AA3" s="5">
        <v>6334</v>
      </c>
      <c r="AB3" s="5">
        <v>1878</v>
      </c>
      <c r="AC3" s="17">
        <f t="shared" ref="AC3:AC66" si="1">PRODUCT((T3+U3)/S3)</f>
        <v>0.66573816155988863</v>
      </c>
      <c r="AD3" s="5"/>
      <c r="AE3" s="2" t="s">
        <v>203</v>
      </c>
      <c r="AF3" s="16" t="s">
        <v>207</v>
      </c>
      <c r="AG3" s="16" t="s">
        <v>204</v>
      </c>
      <c r="AH3" s="16" t="s">
        <v>100</v>
      </c>
      <c r="AI3" s="16" t="s">
        <v>207</v>
      </c>
      <c r="AJ3" s="16" t="s">
        <v>204</v>
      </c>
      <c r="AK3" s="16" t="s">
        <v>100</v>
      </c>
      <c r="AL3" s="16" t="s">
        <v>207</v>
      </c>
      <c r="AM3" s="16" t="s">
        <v>204</v>
      </c>
      <c r="AN3" s="16" t="s">
        <v>100</v>
      </c>
      <c r="AO3" s="16" t="s">
        <v>207</v>
      </c>
      <c r="AP3" s="16" t="s">
        <v>204</v>
      </c>
      <c r="AQ3" s="16" t="s">
        <v>100</v>
      </c>
      <c r="AR3" s="3"/>
      <c r="AS3" s="2" t="s">
        <v>203</v>
      </c>
      <c r="AT3" s="16" t="s">
        <v>207</v>
      </c>
      <c r="AU3" s="16" t="s">
        <v>204</v>
      </c>
      <c r="AV3" s="16" t="s">
        <v>100</v>
      </c>
      <c r="AW3" s="16" t="s">
        <v>207</v>
      </c>
      <c r="AX3" s="16" t="s">
        <v>204</v>
      </c>
      <c r="AY3" s="16" t="s">
        <v>100</v>
      </c>
      <c r="AZ3" s="16" t="s">
        <v>207</v>
      </c>
      <c r="BA3" s="16" t="s">
        <v>204</v>
      </c>
      <c r="BB3" s="16" t="s">
        <v>100</v>
      </c>
      <c r="BC3" s="16" t="s">
        <v>207</v>
      </c>
      <c r="BD3" s="16" t="s">
        <v>204</v>
      </c>
      <c r="BE3" s="16" t="s">
        <v>100</v>
      </c>
      <c r="BF3" s="5"/>
      <c r="BG3" s="30" t="s">
        <v>238</v>
      </c>
      <c r="BH3" s="5" t="s">
        <v>50</v>
      </c>
      <c r="BI3" s="12">
        <v>25</v>
      </c>
      <c r="BJ3" s="12">
        <v>581</v>
      </c>
      <c r="BK3" s="12">
        <v>153</v>
      </c>
      <c r="BL3" s="12">
        <v>152</v>
      </c>
      <c r="BM3" s="12">
        <v>7</v>
      </c>
      <c r="BN3" s="12">
        <v>77</v>
      </c>
      <c r="BO3" s="12">
        <v>192</v>
      </c>
      <c r="BP3" s="15">
        <v>3912</v>
      </c>
      <c r="BQ3" s="15" t="s">
        <v>6</v>
      </c>
      <c r="BR3" s="15">
        <v>3778</v>
      </c>
      <c r="BS3" s="12">
        <v>847</v>
      </c>
      <c r="BT3" s="17">
        <f t="shared" ref="BT3:BT66" si="2">PRODUCT((BK3+BL3)/BJ3)</f>
        <v>0.52495697074010328</v>
      </c>
      <c r="BV3" s="30" t="s">
        <v>238</v>
      </c>
      <c r="BW3" s="5" t="s">
        <v>156</v>
      </c>
      <c r="BX3" s="12">
        <v>20</v>
      </c>
      <c r="BY3" s="12">
        <v>346</v>
      </c>
      <c r="BZ3" s="12">
        <v>99</v>
      </c>
      <c r="CA3" s="12">
        <v>65</v>
      </c>
      <c r="CB3" s="12">
        <v>2</v>
      </c>
      <c r="CC3" s="12">
        <v>28</v>
      </c>
      <c r="CD3" s="12">
        <v>152</v>
      </c>
      <c r="CE3" s="15">
        <v>3610</v>
      </c>
      <c r="CF3" s="15" t="s">
        <v>6</v>
      </c>
      <c r="CG3" s="15">
        <v>3840</v>
      </c>
      <c r="CH3" s="12">
        <f>PRODUCT(BZ3*3+CA3*2+CB3+CC3)</f>
        <v>457</v>
      </c>
      <c r="CI3" s="17">
        <f t="shared" ref="CI3:CI66" si="3">PRODUCT((BZ3+CA3)/BY3)</f>
        <v>0.47398843930635837</v>
      </c>
      <c r="CJ3" s="5"/>
      <c r="CK3" s="1" t="s">
        <v>238</v>
      </c>
      <c r="CL3" s="5" t="s">
        <v>386</v>
      </c>
      <c r="CM3" s="12">
        <v>33</v>
      </c>
      <c r="CN3" s="12">
        <v>584</v>
      </c>
      <c r="CO3" s="12">
        <v>197</v>
      </c>
      <c r="CP3" s="12">
        <v>207</v>
      </c>
      <c r="CQ3" s="12">
        <v>10</v>
      </c>
      <c r="CR3" s="12">
        <v>42</v>
      </c>
      <c r="CS3" s="12">
        <v>128</v>
      </c>
      <c r="CT3" s="12">
        <v>5668</v>
      </c>
      <c r="CU3" s="21" t="s">
        <v>6</v>
      </c>
      <c r="CV3" s="12">
        <v>3241</v>
      </c>
      <c r="CW3" s="12">
        <v>1057</v>
      </c>
      <c r="CX3" s="17">
        <f t="shared" ref="CX3:CX66" si="4">PRODUCT((CO3+CP3)/CN3)</f>
        <v>0.69178082191780821</v>
      </c>
      <c r="CY3" s="3"/>
      <c r="CZ3" s="40" t="s">
        <v>238</v>
      </c>
      <c r="DA3" s="41" t="s">
        <v>29</v>
      </c>
      <c r="DB3" s="42">
        <v>26</v>
      </c>
      <c r="DC3" s="42">
        <v>364</v>
      </c>
      <c r="DD3" s="42">
        <v>137</v>
      </c>
      <c r="DE3" s="42">
        <v>118</v>
      </c>
      <c r="DF3" s="42">
        <v>3</v>
      </c>
      <c r="DG3" s="42">
        <v>28</v>
      </c>
      <c r="DH3" s="42">
        <v>78</v>
      </c>
      <c r="DI3" s="41">
        <v>5002</v>
      </c>
      <c r="DJ3" s="41" t="s">
        <v>6</v>
      </c>
      <c r="DK3" s="41">
        <v>2844</v>
      </c>
      <c r="DL3" s="41">
        <v>678</v>
      </c>
      <c r="DM3" s="43">
        <f>PRODUCT((DD3+DE3)/DC3)</f>
        <v>0.7005494505494505</v>
      </c>
      <c r="DN3" s="3"/>
      <c r="DO3" s="9"/>
    </row>
    <row r="4" spans="1:134" ht="15.75" customHeight="1" x14ac:dyDescent="0.25">
      <c r="A4" s="30" t="s">
        <v>239</v>
      </c>
      <c r="B4" s="4" t="s">
        <v>26</v>
      </c>
      <c r="C4" s="12">
        <v>65</v>
      </c>
      <c r="D4" s="12">
        <v>1402</v>
      </c>
      <c r="E4" s="12">
        <v>271</v>
      </c>
      <c r="F4" s="12">
        <v>512</v>
      </c>
      <c r="G4" s="12">
        <v>49</v>
      </c>
      <c r="H4" s="12">
        <v>66</v>
      </c>
      <c r="I4" s="12">
        <v>504</v>
      </c>
      <c r="J4" s="12">
        <v>10848</v>
      </c>
      <c r="K4" s="5" t="s">
        <v>6</v>
      </c>
      <c r="L4" s="12">
        <v>8853</v>
      </c>
      <c r="M4" s="12">
        <v>1952</v>
      </c>
      <c r="N4" s="17">
        <f t="shared" si="0"/>
        <v>0.55848787446504988</v>
      </c>
      <c r="O4" s="8"/>
      <c r="P4" s="30" t="s">
        <v>239</v>
      </c>
      <c r="Q4" s="4" t="s">
        <v>374</v>
      </c>
      <c r="R4" s="5">
        <v>29</v>
      </c>
      <c r="S4" s="5">
        <v>659</v>
      </c>
      <c r="T4" s="5">
        <v>326</v>
      </c>
      <c r="U4" s="5">
        <v>121</v>
      </c>
      <c r="V4" s="5">
        <v>0</v>
      </c>
      <c r="W4" s="5">
        <v>61</v>
      </c>
      <c r="X4" s="5">
        <v>151</v>
      </c>
      <c r="Y4" s="5">
        <v>5660</v>
      </c>
      <c r="Z4" s="5" t="s">
        <v>6</v>
      </c>
      <c r="AA4" s="5">
        <v>3468</v>
      </c>
      <c r="AB4" s="5">
        <v>1281</v>
      </c>
      <c r="AC4" s="17">
        <f t="shared" si="1"/>
        <v>0.67830045523520488</v>
      </c>
      <c r="AE4" s="4" t="s">
        <v>40</v>
      </c>
      <c r="AF4" s="12">
        <v>35</v>
      </c>
      <c r="AG4" s="12">
        <v>32</v>
      </c>
      <c r="AH4" s="17">
        <f>PRODUCT(AG4/AF4)</f>
        <v>0.91428571428571426</v>
      </c>
      <c r="AI4" s="12">
        <v>32</v>
      </c>
      <c r="AJ4" s="12">
        <v>26</v>
      </c>
      <c r="AK4" s="17">
        <f>PRODUCT(AJ4/AI4)</f>
        <v>0.8125</v>
      </c>
      <c r="AL4" s="12">
        <v>6</v>
      </c>
      <c r="AM4" s="12">
        <v>3</v>
      </c>
      <c r="AN4" s="17">
        <f t="shared" ref="AN4:AN9" si="5">PRODUCT(AM4/AL4)</f>
        <v>0.5</v>
      </c>
      <c r="AO4" s="12">
        <v>26</v>
      </c>
      <c r="AP4" s="12">
        <v>19</v>
      </c>
      <c r="AQ4" s="17">
        <f t="shared" ref="AQ4:AQ9" si="6">PRODUCT(AP4/AO4)</f>
        <v>0.73076923076923073</v>
      </c>
      <c r="AR4" s="3"/>
      <c r="AS4" s="5" t="s">
        <v>101</v>
      </c>
      <c r="AT4" s="12">
        <v>33</v>
      </c>
      <c r="AU4" s="12">
        <v>26</v>
      </c>
      <c r="AV4" s="18">
        <f>PRODUCT(AU4/AT4)</f>
        <v>0.78787878787878785</v>
      </c>
      <c r="AW4" s="12">
        <v>27</v>
      </c>
      <c r="AX4" s="12">
        <v>19</v>
      </c>
      <c r="AY4" s="18">
        <f>PRODUCT(AX4/AW4)</f>
        <v>0.70370370370370372</v>
      </c>
      <c r="AZ4" s="12">
        <v>14</v>
      </c>
      <c r="BA4" s="12">
        <v>9</v>
      </c>
      <c r="BB4" s="18">
        <f>PRODUCT(BA4/AZ4)</f>
        <v>0.6428571428571429</v>
      </c>
      <c r="BC4" s="12">
        <v>14</v>
      </c>
      <c r="BD4" s="12">
        <v>10</v>
      </c>
      <c r="BE4" s="18">
        <f>PRODUCT(BD4/BC4)</f>
        <v>0.7142857142857143</v>
      </c>
      <c r="BG4" s="30" t="s">
        <v>239</v>
      </c>
      <c r="BH4" s="5" t="s">
        <v>5</v>
      </c>
      <c r="BI4" s="12">
        <v>24</v>
      </c>
      <c r="BJ4" s="12">
        <v>532</v>
      </c>
      <c r="BK4" s="12">
        <v>119</v>
      </c>
      <c r="BL4" s="12">
        <v>202</v>
      </c>
      <c r="BM4" s="12">
        <v>10</v>
      </c>
      <c r="BN4" s="12">
        <v>45</v>
      </c>
      <c r="BO4" s="12">
        <v>156</v>
      </c>
      <c r="BP4" s="15">
        <v>4509</v>
      </c>
      <c r="BQ4" s="15" t="s">
        <v>6</v>
      </c>
      <c r="BR4" s="15">
        <v>3331</v>
      </c>
      <c r="BS4" s="12">
        <v>816</v>
      </c>
      <c r="BT4" s="17">
        <f t="shared" si="2"/>
        <v>0.60338345864661658</v>
      </c>
      <c r="BV4" s="30" t="s">
        <v>239</v>
      </c>
      <c r="BW4" s="5" t="s">
        <v>375</v>
      </c>
      <c r="BX4" s="12">
        <v>14</v>
      </c>
      <c r="BY4" s="12">
        <v>273</v>
      </c>
      <c r="BZ4" s="12">
        <v>85</v>
      </c>
      <c r="CA4" s="12">
        <v>81</v>
      </c>
      <c r="CB4" s="12">
        <v>5</v>
      </c>
      <c r="CC4" s="12">
        <v>25</v>
      </c>
      <c r="CD4" s="12">
        <v>77</v>
      </c>
      <c r="CE4" s="10">
        <v>3231</v>
      </c>
      <c r="CF4" s="15" t="s">
        <v>6</v>
      </c>
      <c r="CG4" s="10">
        <v>2309</v>
      </c>
      <c r="CH4" s="12">
        <v>447</v>
      </c>
      <c r="CI4" s="17">
        <f t="shared" si="3"/>
        <v>0.60805860805860801</v>
      </c>
      <c r="CK4" s="1" t="s">
        <v>239</v>
      </c>
      <c r="CL4" s="23" t="s">
        <v>352</v>
      </c>
      <c r="CM4" s="12">
        <v>38</v>
      </c>
      <c r="CN4" s="12">
        <v>679</v>
      </c>
      <c r="CO4" s="12">
        <v>193</v>
      </c>
      <c r="CP4" s="12">
        <v>204</v>
      </c>
      <c r="CQ4" s="12">
        <v>17</v>
      </c>
      <c r="CR4" s="12">
        <v>51</v>
      </c>
      <c r="CS4" s="12">
        <v>214</v>
      </c>
      <c r="CT4" s="12">
        <v>6776</v>
      </c>
      <c r="CU4" s="21" t="s">
        <v>6</v>
      </c>
      <c r="CV4" s="12">
        <v>5379</v>
      </c>
      <c r="CW4" s="12">
        <v>1055</v>
      </c>
      <c r="CX4" s="17">
        <f t="shared" si="4"/>
        <v>0.5846833578792342</v>
      </c>
      <c r="CY4" s="3"/>
      <c r="CZ4" s="40" t="s">
        <v>239</v>
      </c>
      <c r="DA4" s="41" t="s">
        <v>72</v>
      </c>
      <c r="DB4" s="42">
        <v>23</v>
      </c>
      <c r="DC4" s="42">
        <v>339</v>
      </c>
      <c r="DD4" s="42">
        <v>140</v>
      </c>
      <c r="DE4" s="42">
        <v>51</v>
      </c>
      <c r="DF4" s="42">
        <v>0</v>
      </c>
      <c r="DG4" s="42">
        <v>49</v>
      </c>
      <c r="DH4" s="42">
        <v>99</v>
      </c>
      <c r="DI4" s="41">
        <v>4377</v>
      </c>
      <c r="DJ4" s="41" t="s">
        <v>6</v>
      </c>
      <c r="DK4" s="41">
        <v>3371</v>
      </c>
      <c r="DL4" s="41">
        <v>571</v>
      </c>
      <c r="DM4" s="43">
        <f>PRODUCT((DD4+DE4)/DC4)</f>
        <v>0.56342182890855452</v>
      </c>
      <c r="DN4" s="3"/>
    </row>
    <row r="5" spans="1:134" x14ac:dyDescent="0.25">
      <c r="A5" s="30" t="s">
        <v>240</v>
      </c>
      <c r="B5" s="4" t="s">
        <v>55</v>
      </c>
      <c r="C5" s="12">
        <v>50</v>
      </c>
      <c r="D5" s="12">
        <v>1294</v>
      </c>
      <c r="E5" s="12">
        <v>290</v>
      </c>
      <c r="F5" s="12">
        <v>429</v>
      </c>
      <c r="G5" s="12">
        <v>31</v>
      </c>
      <c r="H5" s="12">
        <v>109</v>
      </c>
      <c r="I5" s="12">
        <v>435</v>
      </c>
      <c r="J5" s="12">
        <v>10154</v>
      </c>
      <c r="K5" s="5" t="s">
        <v>6</v>
      </c>
      <c r="L5" s="12">
        <v>8398</v>
      </c>
      <c r="M5" s="12">
        <v>1868</v>
      </c>
      <c r="N5" s="17">
        <f t="shared" si="0"/>
        <v>0.55564142194744981</v>
      </c>
      <c r="O5" s="8"/>
      <c r="P5" s="30" t="s">
        <v>240</v>
      </c>
      <c r="Q5" s="4" t="s">
        <v>15</v>
      </c>
      <c r="R5" s="5">
        <v>49</v>
      </c>
      <c r="S5" s="5">
        <v>723</v>
      </c>
      <c r="T5" s="5">
        <v>142</v>
      </c>
      <c r="U5" s="5">
        <v>292</v>
      </c>
      <c r="V5" s="5">
        <v>16</v>
      </c>
      <c r="W5" s="5">
        <v>22</v>
      </c>
      <c r="X5" s="5">
        <v>251</v>
      </c>
      <c r="Y5" s="5">
        <v>8143</v>
      </c>
      <c r="Z5" s="5" t="s">
        <v>6</v>
      </c>
      <c r="AA5" s="5">
        <v>6057</v>
      </c>
      <c r="AB5" s="5">
        <v>1048</v>
      </c>
      <c r="AC5" s="17">
        <f t="shared" si="1"/>
        <v>0.60027662517289071</v>
      </c>
      <c r="AE5" s="4" t="s">
        <v>26</v>
      </c>
      <c r="AF5" s="12">
        <v>21</v>
      </c>
      <c r="AG5" s="12">
        <v>15</v>
      </c>
      <c r="AH5" s="17">
        <f t="shared" ref="AH5:AH22" si="7">PRODUCT(AG5/AF5)</f>
        <v>0.7142857142857143</v>
      </c>
      <c r="AI5" s="12">
        <v>15</v>
      </c>
      <c r="AJ5" s="12">
        <v>10</v>
      </c>
      <c r="AK5" s="17">
        <f t="shared" ref="AK5:AK16" si="8">PRODUCT(AJ5/AI5)</f>
        <v>0.66666666666666663</v>
      </c>
      <c r="AL5" s="12">
        <v>5</v>
      </c>
      <c r="AM5" s="12">
        <v>4</v>
      </c>
      <c r="AN5" s="17">
        <f t="shared" si="5"/>
        <v>0.8</v>
      </c>
      <c r="AO5" s="12">
        <v>10</v>
      </c>
      <c r="AP5" s="12">
        <v>4</v>
      </c>
      <c r="AQ5" s="17">
        <f t="shared" si="6"/>
        <v>0.4</v>
      </c>
      <c r="AR5" s="3"/>
      <c r="AS5" s="5" t="s">
        <v>361</v>
      </c>
      <c r="AT5" s="12">
        <v>19</v>
      </c>
      <c r="AU5" s="12">
        <v>17</v>
      </c>
      <c r="AV5" s="18">
        <f t="shared" ref="AV5:AV36" si="9">PRODUCT(AU5/AT5)</f>
        <v>0.89473684210526316</v>
      </c>
      <c r="AW5" s="12">
        <v>17</v>
      </c>
      <c r="AX5" s="12">
        <v>16</v>
      </c>
      <c r="AY5" s="18">
        <f t="shared" ref="AY5:AY17" si="10">PRODUCT(AX5/AW5)</f>
        <v>0.94117647058823528</v>
      </c>
      <c r="AZ5" s="12">
        <v>1</v>
      </c>
      <c r="BA5" s="12">
        <v>1</v>
      </c>
      <c r="BB5" s="18">
        <f t="shared" ref="BB5:BB16" si="11">PRODUCT(BA5/AZ5)</f>
        <v>1</v>
      </c>
      <c r="BC5" s="12">
        <v>16</v>
      </c>
      <c r="BD5" s="12">
        <v>11</v>
      </c>
      <c r="BE5" s="18">
        <f t="shared" ref="BE5:BE18" si="12">PRODUCT(BD5/BC5)</f>
        <v>0.6875</v>
      </c>
      <c r="BG5" s="30" t="s">
        <v>240</v>
      </c>
      <c r="BH5" s="5" t="s">
        <v>108</v>
      </c>
      <c r="BI5" s="12">
        <v>23</v>
      </c>
      <c r="BJ5" s="12">
        <v>565</v>
      </c>
      <c r="BK5" s="12">
        <v>154</v>
      </c>
      <c r="BL5" s="12">
        <v>128</v>
      </c>
      <c r="BM5" s="12">
        <v>4</v>
      </c>
      <c r="BN5" s="12">
        <v>41</v>
      </c>
      <c r="BO5" s="12">
        <v>238</v>
      </c>
      <c r="BP5" s="15">
        <v>3667</v>
      </c>
      <c r="BQ5" s="15" t="s">
        <v>6</v>
      </c>
      <c r="BR5" s="15">
        <v>3535</v>
      </c>
      <c r="BS5" s="12">
        <v>763</v>
      </c>
      <c r="BT5" s="17">
        <f t="shared" si="2"/>
        <v>0.49911504424778763</v>
      </c>
      <c r="BV5" s="30" t="s">
        <v>240</v>
      </c>
      <c r="BW5" s="5" t="s">
        <v>379</v>
      </c>
      <c r="BX5" s="12">
        <v>15</v>
      </c>
      <c r="BY5" s="12">
        <v>265</v>
      </c>
      <c r="BZ5" s="12">
        <v>80</v>
      </c>
      <c r="CA5" s="12">
        <v>64</v>
      </c>
      <c r="CB5" s="12">
        <v>0</v>
      </c>
      <c r="CC5" s="12">
        <v>40</v>
      </c>
      <c r="CD5" s="12">
        <v>81</v>
      </c>
      <c r="CE5" s="12">
        <v>2154</v>
      </c>
      <c r="CF5" s="15" t="s">
        <v>6</v>
      </c>
      <c r="CG5" s="12">
        <v>1989</v>
      </c>
      <c r="CH5" s="12">
        <v>408</v>
      </c>
      <c r="CI5" s="17">
        <f t="shared" si="3"/>
        <v>0.54339622641509433</v>
      </c>
      <c r="CK5" s="1" t="s">
        <v>240</v>
      </c>
      <c r="CL5" s="23" t="s">
        <v>228</v>
      </c>
      <c r="CM5" s="12">
        <v>38</v>
      </c>
      <c r="CN5" s="12">
        <v>623</v>
      </c>
      <c r="CO5" s="12">
        <v>193</v>
      </c>
      <c r="CP5" s="12">
        <v>206</v>
      </c>
      <c r="CQ5" s="12">
        <v>12</v>
      </c>
      <c r="CR5" s="12">
        <v>44</v>
      </c>
      <c r="CS5" s="12">
        <v>168</v>
      </c>
      <c r="CT5" s="12">
        <v>6687</v>
      </c>
      <c r="CU5" s="21" t="s">
        <v>6</v>
      </c>
      <c r="CV5" s="12">
        <v>4408</v>
      </c>
      <c r="CW5" s="12">
        <v>1047</v>
      </c>
      <c r="CX5" s="17">
        <f t="shared" si="4"/>
        <v>0.6404494382022472</v>
      </c>
      <c r="CY5" s="3"/>
      <c r="CZ5" s="40" t="s">
        <v>240</v>
      </c>
      <c r="DA5" s="41" t="s">
        <v>146</v>
      </c>
      <c r="DB5" s="42">
        <v>18</v>
      </c>
      <c r="DC5" s="42">
        <v>260</v>
      </c>
      <c r="DD5" s="42">
        <v>113</v>
      </c>
      <c r="DE5" s="42">
        <v>49</v>
      </c>
      <c r="DF5" s="42">
        <v>2</v>
      </c>
      <c r="DG5" s="42">
        <v>29</v>
      </c>
      <c r="DH5" s="42">
        <v>67</v>
      </c>
      <c r="DI5" s="41">
        <v>3201</v>
      </c>
      <c r="DJ5" s="41" t="s">
        <v>6</v>
      </c>
      <c r="DK5" s="41">
        <v>2399</v>
      </c>
      <c r="DL5" s="41">
        <v>468</v>
      </c>
      <c r="DM5" s="43">
        <f>PRODUCT((DD5+DE5)/DC5)</f>
        <v>0.62307692307692308</v>
      </c>
      <c r="DN5" s="3"/>
    </row>
    <row r="6" spans="1:134" x14ac:dyDescent="0.25">
      <c r="A6" s="30" t="s">
        <v>241</v>
      </c>
      <c r="B6" s="4" t="s">
        <v>24</v>
      </c>
      <c r="C6" s="12">
        <v>61</v>
      </c>
      <c r="D6" s="12">
        <v>1331</v>
      </c>
      <c r="E6" s="12">
        <v>190</v>
      </c>
      <c r="F6" s="12">
        <v>515</v>
      </c>
      <c r="G6" s="12">
        <v>48</v>
      </c>
      <c r="H6" s="12">
        <v>74</v>
      </c>
      <c r="I6" s="12">
        <v>504</v>
      </c>
      <c r="J6" s="12">
        <v>9151</v>
      </c>
      <c r="K6" s="5" t="s">
        <v>6</v>
      </c>
      <c r="L6" s="12">
        <v>8443</v>
      </c>
      <c r="M6" s="12">
        <v>1722</v>
      </c>
      <c r="N6" s="17">
        <f t="shared" si="0"/>
        <v>0.52967693463561227</v>
      </c>
      <c r="O6" s="8"/>
      <c r="P6" s="30" t="s">
        <v>241</v>
      </c>
      <c r="Q6" s="5" t="s">
        <v>361</v>
      </c>
      <c r="R6" s="5">
        <v>19</v>
      </c>
      <c r="S6" s="5">
        <v>431</v>
      </c>
      <c r="T6" s="5">
        <v>273</v>
      </c>
      <c r="U6" s="5">
        <v>83</v>
      </c>
      <c r="V6" s="5">
        <v>0</v>
      </c>
      <c r="W6" s="5">
        <v>30</v>
      </c>
      <c r="X6" s="5">
        <v>45</v>
      </c>
      <c r="Y6" s="5">
        <v>4328</v>
      </c>
      <c r="Z6" s="5" t="s">
        <v>6</v>
      </c>
      <c r="AA6" s="5">
        <v>1612</v>
      </c>
      <c r="AB6" s="5">
        <v>1015</v>
      </c>
      <c r="AC6" s="17">
        <f t="shared" si="1"/>
        <v>0.82598607888631093</v>
      </c>
      <c r="AE6" s="4" t="s">
        <v>62</v>
      </c>
      <c r="AF6" s="12">
        <v>26</v>
      </c>
      <c r="AG6" s="12">
        <v>8</v>
      </c>
      <c r="AH6" s="17">
        <f t="shared" si="7"/>
        <v>0.30769230769230771</v>
      </c>
      <c r="AI6" s="12">
        <v>8</v>
      </c>
      <c r="AJ6" s="12">
        <v>6</v>
      </c>
      <c r="AK6" s="17">
        <f t="shared" si="8"/>
        <v>0.75</v>
      </c>
      <c r="AL6" s="12">
        <v>2</v>
      </c>
      <c r="AM6" s="12">
        <v>1</v>
      </c>
      <c r="AN6" s="17">
        <f t="shared" si="5"/>
        <v>0.5</v>
      </c>
      <c r="AO6" s="12">
        <v>6</v>
      </c>
      <c r="AP6" s="12">
        <v>3</v>
      </c>
      <c r="AQ6" s="17">
        <f t="shared" si="6"/>
        <v>0.5</v>
      </c>
      <c r="AR6" s="3"/>
      <c r="AS6" s="5" t="s">
        <v>15</v>
      </c>
      <c r="AT6" s="12">
        <v>14</v>
      </c>
      <c r="AU6" s="12">
        <v>8</v>
      </c>
      <c r="AV6" s="18">
        <f t="shared" si="9"/>
        <v>0.5714285714285714</v>
      </c>
      <c r="AW6" s="12">
        <v>10</v>
      </c>
      <c r="AX6" s="12">
        <v>7</v>
      </c>
      <c r="AY6" s="18">
        <f t="shared" si="10"/>
        <v>0.7</v>
      </c>
      <c r="AZ6" s="12">
        <v>3</v>
      </c>
      <c r="BA6" s="12">
        <v>2</v>
      </c>
      <c r="BB6" s="18">
        <f t="shared" si="11"/>
        <v>0.66666666666666663</v>
      </c>
      <c r="BC6" s="12">
        <v>7</v>
      </c>
      <c r="BD6" s="12">
        <v>4</v>
      </c>
      <c r="BE6" s="18">
        <f>PRODUCT(BD6/BC6)</f>
        <v>0.5714285714285714</v>
      </c>
      <c r="BG6" s="30" t="s">
        <v>241</v>
      </c>
      <c r="BH6" s="5" t="s">
        <v>132</v>
      </c>
      <c r="BI6" s="12">
        <v>22</v>
      </c>
      <c r="BJ6" s="12">
        <v>531</v>
      </c>
      <c r="BK6" s="12">
        <v>106</v>
      </c>
      <c r="BL6" s="12">
        <v>103</v>
      </c>
      <c r="BM6" s="12">
        <v>4</v>
      </c>
      <c r="BN6" s="12">
        <v>81</v>
      </c>
      <c r="BO6" s="12">
        <v>237</v>
      </c>
      <c r="BP6" s="15">
        <v>3099</v>
      </c>
      <c r="BQ6" s="15" t="s">
        <v>6</v>
      </c>
      <c r="BR6" s="15">
        <v>3992</v>
      </c>
      <c r="BS6" s="12">
        <v>609</v>
      </c>
      <c r="BT6" s="17">
        <f t="shared" si="2"/>
        <v>0.3935969868173258</v>
      </c>
      <c r="BV6" s="30" t="s">
        <v>241</v>
      </c>
      <c r="BW6" s="5" t="s">
        <v>106</v>
      </c>
      <c r="BX6" s="12">
        <v>12</v>
      </c>
      <c r="BY6" s="12">
        <v>239</v>
      </c>
      <c r="BZ6" s="12">
        <v>94</v>
      </c>
      <c r="CA6" s="12">
        <v>38</v>
      </c>
      <c r="CB6" s="12">
        <v>0</v>
      </c>
      <c r="CC6" s="12">
        <v>31</v>
      </c>
      <c r="CD6" s="12">
        <v>76</v>
      </c>
      <c r="CE6" s="10">
        <v>2215</v>
      </c>
      <c r="CF6" s="15" t="s">
        <v>6</v>
      </c>
      <c r="CG6" s="10">
        <v>1982</v>
      </c>
      <c r="CH6" s="12">
        <v>389</v>
      </c>
      <c r="CI6" s="17">
        <f t="shared" si="3"/>
        <v>0.55230125523012552</v>
      </c>
      <c r="CK6" s="1" t="s">
        <v>241</v>
      </c>
      <c r="CL6" s="23" t="s">
        <v>56</v>
      </c>
      <c r="CM6" s="24">
        <v>38</v>
      </c>
      <c r="CN6" s="24">
        <v>666</v>
      </c>
      <c r="CO6" s="24">
        <v>179</v>
      </c>
      <c r="CP6" s="24">
        <v>227</v>
      </c>
      <c r="CQ6" s="24">
        <v>14</v>
      </c>
      <c r="CR6" s="24">
        <v>29</v>
      </c>
      <c r="CS6" s="24">
        <v>217</v>
      </c>
      <c r="CT6" s="24">
        <v>6693</v>
      </c>
      <c r="CU6" s="21" t="s">
        <v>6</v>
      </c>
      <c r="CV6" s="24">
        <v>4462</v>
      </c>
      <c r="CW6" s="24">
        <v>1034</v>
      </c>
      <c r="CX6" s="17">
        <f t="shared" si="4"/>
        <v>0.60960960960960964</v>
      </c>
      <c r="CY6" s="3"/>
      <c r="CZ6" s="40" t="s">
        <v>241</v>
      </c>
      <c r="DA6" s="41" t="s">
        <v>5</v>
      </c>
      <c r="DB6" s="42">
        <v>19</v>
      </c>
      <c r="DC6" s="42">
        <v>260</v>
      </c>
      <c r="DD6" s="42">
        <v>96</v>
      </c>
      <c r="DE6" s="42">
        <v>69</v>
      </c>
      <c r="DF6" s="42">
        <v>2</v>
      </c>
      <c r="DG6" s="42">
        <v>20</v>
      </c>
      <c r="DH6" s="42">
        <v>73</v>
      </c>
      <c r="DI6" s="41">
        <v>3660</v>
      </c>
      <c r="DJ6" s="41" t="s">
        <v>6</v>
      </c>
      <c r="DK6" s="41">
        <v>2220</v>
      </c>
      <c r="DL6" s="41">
        <v>448</v>
      </c>
      <c r="DM6" s="43">
        <f>PRODUCT((DD6+DE6)/DC6)</f>
        <v>0.63461538461538458</v>
      </c>
      <c r="DN6" s="3"/>
    </row>
    <row r="7" spans="1:134" s="6" customFormat="1" x14ac:dyDescent="0.25">
      <c r="A7" s="30" t="s">
        <v>242</v>
      </c>
      <c r="B7" s="4" t="s">
        <v>15</v>
      </c>
      <c r="C7" s="12">
        <v>63</v>
      </c>
      <c r="D7" s="12">
        <v>1300</v>
      </c>
      <c r="E7" s="12">
        <v>113</v>
      </c>
      <c r="F7" s="12">
        <v>539</v>
      </c>
      <c r="G7" s="12">
        <v>56</v>
      </c>
      <c r="H7" s="12">
        <v>75</v>
      </c>
      <c r="I7" s="12">
        <v>517</v>
      </c>
      <c r="J7" s="12">
        <v>9158</v>
      </c>
      <c r="K7" s="5" t="s">
        <v>6</v>
      </c>
      <c r="L7" s="12">
        <v>8120</v>
      </c>
      <c r="M7" s="12">
        <v>1548</v>
      </c>
      <c r="N7" s="17">
        <f t="shared" si="0"/>
        <v>0.50153846153846149</v>
      </c>
      <c r="O7" s="8"/>
      <c r="P7" s="30" t="s">
        <v>242</v>
      </c>
      <c r="Q7" s="4" t="s">
        <v>43</v>
      </c>
      <c r="R7" s="5">
        <v>38</v>
      </c>
      <c r="S7" s="5">
        <v>599</v>
      </c>
      <c r="T7" s="5">
        <v>122</v>
      </c>
      <c r="U7" s="5">
        <v>194</v>
      </c>
      <c r="V7" s="5">
        <v>20</v>
      </c>
      <c r="W7" s="5">
        <v>28</v>
      </c>
      <c r="X7" s="5">
        <v>235</v>
      </c>
      <c r="Y7" s="5">
        <v>5514</v>
      </c>
      <c r="Z7" s="5" t="s">
        <v>6</v>
      </c>
      <c r="AA7" s="5">
        <v>5173</v>
      </c>
      <c r="AB7" s="5">
        <v>802</v>
      </c>
      <c r="AC7" s="17">
        <f t="shared" si="1"/>
        <v>0.52754590984974958</v>
      </c>
      <c r="AD7" s="5"/>
      <c r="AE7" s="4" t="s">
        <v>42</v>
      </c>
      <c r="AF7" s="12">
        <v>9</v>
      </c>
      <c r="AG7" s="12">
        <v>5</v>
      </c>
      <c r="AH7" s="17">
        <f t="shared" si="7"/>
        <v>0.55555555555555558</v>
      </c>
      <c r="AI7" s="12">
        <v>5</v>
      </c>
      <c r="AJ7" s="12">
        <v>4</v>
      </c>
      <c r="AK7" s="17">
        <f t="shared" si="8"/>
        <v>0.8</v>
      </c>
      <c r="AL7" s="12">
        <v>1</v>
      </c>
      <c r="AM7" s="12">
        <v>0</v>
      </c>
      <c r="AN7" s="17">
        <f t="shared" si="5"/>
        <v>0</v>
      </c>
      <c r="AO7" s="12">
        <v>4</v>
      </c>
      <c r="AP7" s="12">
        <v>2</v>
      </c>
      <c r="AQ7" s="17">
        <f t="shared" si="6"/>
        <v>0.5</v>
      </c>
      <c r="AR7" s="3"/>
      <c r="AS7" s="5" t="s">
        <v>374</v>
      </c>
      <c r="AT7" s="12">
        <v>27</v>
      </c>
      <c r="AU7" s="12">
        <v>23</v>
      </c>
      <c r="AV7" s="18">
        <f>PRODUCT(AU7/AT7)</f>
        <v>0.85185185185185186</v>
      </c>
      <c r="AW7" s="12">
        <v>23</v>
      </c>
      <c r="AX7" s="12">
        <v>9</v>
      </c>
      <c r="AY7" s="18">
        <f>PRODUCT(AX7/AW7)</f>
        <v>0.39130434782608697</v>
      </c>
      <c r="AZ7" s="12">
        <v>14</v>
      </c>
      <c r="BA7" s="12">
        <v>10</v>
      </c>
      <c r="BB7" s="18">
        <f>PRODUCT(BA7/AZ7)</f>
        <v>0.7142857142857143</v>
      </c>
      <c r="BC7" s="12">
        <v>9</v>
      </c>
      <c r="BD7" s="12">
        <v>3</v>
      </c>
      <c r="BE7" s="18">
        <f>PRODUCT(BD7/BC7)</f>
        <v>0.33333333333333331</v>
      </c>
      <c r="BF7" s="5"/>
      <c r="BG7" s="30" t="s">
        <v>242</v>
      </c>
      <c r="BH7" s="4" t="s">
        <v>42</v>
      </c>
      <c r="BI7" s="12">
        <v>14</v>
      </c>
      <c r="BJ7" s="12">
        <v>318</v>
      </c>
      <c r="BK7" s="12">
        <v>133</v>
      </c>
      <c r="BL7" s="12">
        <v>64</v>
      </c>
      <c r="BM7" s="12">
        <v>0</v>
      </c>
      <c r="BN7" s="12">
        <v>40</v>
      </c>
      <c r="BO7" s="12">
        <v>81</v>
      </c>
      <c r="BP7" s="15">
        <v>2532</v>
      </c>
      <c r="BQ7" s="15" t="s">
        <v>6</v>
      </c>
      <c r="BR7" s="15">
        <v>1918</v>
      </c>
      <c r="BS7" s="12">
        <v>567</v>
      </c>
      <c r="BT7" s="17">
        <f t="shared" si="2"/>
        <v>0.61949685534591192</v>
      </c>
      <c r="BV7" s="30" t="s">
        <v>242</v>
      </c>
      <c r="BW7" s="5" t="s">
        <v>5</v>
      </c>
      <c r="BX7" s="12">
        <v>14</v>
      </c>
      <c r="BY7" s="12">
        <v>255</v>
      </c>
      <c r="BZ7" s="12">
        <v>80</v>
      </c>
      <c r="CA7" s="12">
        <v>47</v>
      </c>
      <c r="CB7" s="12">
        <v>0</v>
      </c>
      <c r="CC7" s="12">
        <v>31</v>
      </c>
      <c r="CD7" s="12">
        <v>97</v>
      </c>
      <c r="CE7" s="10">
        <v>2498</v>
      </c>
      <c r="CF7" s="15" t="s">
        <v>6</v>
      </c>
      <c r="CG7" s="10">
        <v>2620</v>
      </c>
      <c r="CH7" s="12">
        <v>365</v>
      </c>
      <c r="CI7" s="17">
        <f t="shared" si="3"/>
        <v>0.49803921568627452</v>
      </c>
      <c r="CJ7" s="5"/>
      <c r="CK7" s="1" t="s">
        <v>242</v>
      </c>
      <c r="CL7" s="23" t="s">
        <v>87</v>
      </c>
      <c r="CM7" s="24">
        <v>34</v>
      </c>
      <c r="CN7" s="24">
        <v>630</v>
      </c>
      <c r="CO7" s="24">
        <v>139</v>
      </c>
      <c r="CP7" s="24">
        <v>274</v>
      </c>
      <c r="CQ7" s="24">
        <v>12</v>
      </c>
      <c r="CR7" s="24">
        <v>32</v>
      </c>
      <c r="CS7" s="24">
        <v>173</v>
      </c>
      <c r="CT7" s="24">
        <v>5960</v>
      </c>
      <c r="CU7" s="21" t="s">
        <v>6</v>
      </c>
      <c r="CV7" s="24">
        <v>4091</v>
      </c>
      <c r="CW7" s="24">
        <v>1009</v>
      </c>
      <c r="CX7" s="17">
        <f t="shared" si="4"/>
        <v>0.65555555555555556</v>
      </c>
      <c r="CY7" s="3"/>
      <c r="CZ7" s="40" t="s">
        <v>242</v>
      </c>
      <c r="DA7" s="41" t="s">
        <v>912</v>
      </c>
      <c r="DB7" s="42">
        <v>20</v>
      </c>
      <c r="DC7" s="42">
        <v>286</v>
      </c>
      <c r="DD7" s="42">
        <v>71</v>
      </c>
      <c r="DE7" s="42">
        <v>81</v>
      </c>
      <c r="DF7" s="42">
        <v>6</v>
      </c>
      <c r="DG7" s="42">
        <v>20</v>
      </c>
      <c r="DH7" s="42">
        <v>108</v>
      </c>
      <c r="DI7" s="41">
        <v>3411</v>
      </c>
      <c r="DJ7" s="41" t="s">
        <v>6</v>
      </c>
      <c r="DK7" s="41">
        <v>3011</v>
      </c>
      <c r="DL7" s="41">
        <v>401</v>
      </c>
      <c r="DM7" s="43">
        <f>PRODUCT((DD7+DE7)/DC7)</f>
        <v>0.53146853146853146</v>
      </c>
      <c r="DN7" s="3"/>
      <c r="DO7" s="1"/>
      <c r="ED7" s="5"/>
    </row>
    <row r="8" spans="1:134" s="6" customFormat="1" x14ac:dyDescent="0.25">
      <c r="A8" s="30" t="s">
        <v>243</v>
      </c>
      <c r="B8" s="5" t="s">
        <v>62</v>
      </c>
      <c r="C8" s="12">
        <v>34</v>
      </c>
      <c r="D8" s="12">
        <v>943</v>
      </c>
      <c r="E8" s="12">
        <v>275</v>
      </c>
      <c r="F8" s="12">
        <v>237</v>
      </c>
      <c r="G8" s="12">
        <v>5</v>
      </c>
      <c r="H8" s="12">
        <v>113</v>
      </c>
      <c r="I8" s="12">
        <v>313</v>
      </c>
      <c r="J8" s="12">
        <v>6328</v>
      </c>
      <c r="K8" s="5" t="s">
        <v>6</v>
      </c>
      <c r="L8" s="12">
        <v>5796</v>
      </c>
      <c r="M8" s="12">
        <v>1417</v>
      </c>
      <c r="N8" s="17">
        <f t="shared" si="0"/>
        <v>0.54294803817603399</v>
      </c>
      <c r="O8" s="8"/>
      <c r="P8" s="30" t="s">
        <v>243</v>
      </c>
      <c r="Q8" s="5" t="s">
        <v>102</v>
      </c>
      <c r="R8" s="5">
        <v>27</v>
      </c>
      <c r="S8" s="5">
        <v>584</v>
      </c>
      <c r="T8" s="5">
        <v>94</v>
      </c>
      <c r="U8" s="5">
        <v>181</v>
      </c>
      <c r="V8" s="5">
        <v>5</v>
      </c>
      <c r="W8" s="5">
        <v>57</v>
      </c>
      <c r="X8" s="5">
        <v>247</v>
      </c>
      <c r="Y8" s="5">
        <v>4541</v>
      </c>
      <c r="Z8" s="5" t="s">
        <v>6</v>
      </c>
      <c r="AA8" s="5">
        <v>4430</v>
      </c>
      <c r="AB8" s="5">
        <v>706</v>
      </c>
      <c r="AC8" s="17">
        <f t="shared" si="1"/>
        <v>0.4708904109589041</v>
      </c>
      <c r="AD8" s="5"/>
      <c r="AE8" s="4" t="s">
        <v>43</v>
      </c>
      <c r="AF8" s="12">
        <v>17</v>
      </c>
      <c r="AG8" s="12">
        <v>7</v>
      </c>
      <c r="AH8" s="17">
        <f t="shared" si="7"/>
        <v>0.41176470588235292</v>
      </c>
      <c r="AI8" s="12">
        <v>7</v>
      </c>
      <c r="AJ8" s="12">
        <v>3</v>
      </c>
      <c r="AK8" s="17">
        <f t="shared" si="8"/>
        <v>0.42857142857142855</v>
      </c>
      <c r="AL8" s="12">
        <v>4</v>
      </c>
      <c r="AM8" s="12">
        <v>2</v>
      </c>
      <c r="AN8" s="17">
        <f t="shared" si="5"/>
        <v>0.5</v>
      </c>
      <c r="AO8" s="12">
        <v>3</v>
      </c>
      <c r="AP8" s="12">
        <v>2</v>
      </c>
      <c r="AQ8" s="17">
        <f t="shared" si="6"/>
        <v>0.66666666666666663</v>
      </c>
      <c r="AR8" s="3"/>
      <c r="AS8" s="5" t="s">
        <v>43</v>
      </c>
      <c r="AT8" s="12">
        <v>12</v>
      </c>
      <c r="AU8" s="12">
        <v>9</v>
      </c>
      <c r="AV8" s="18">
        <f>PRODUCT(AU8/AT8)</f>
        <v>0.75</v>
      </c>
      <c r="AW8" s="12">
        <v>9</v>
      </c>
      <c r="AX8" s="12">
        <v>6</v>
      </c>
      <c r="AY8" s="18">
        <f>PRODUCT(AX8/AW8)</f>
        <v>0.66666666666666663</v>
      </c>
      <c r="AZ8" s="12">
        <v>3</v>
      </c>
      <c r="BA8" s="12">
        <v>2</v>
      </c>
      <c r="BB8" s="18">
        <f>PRODUCT(BA8/AZ8)</f>
        <v>0.66666666666666663</v>
      </c>
      <c r="BC8" s="12">
        <v>6</v>
      </c>
      <c r="BD8" s="12">
        <v>2</v>
      </c>
      <c r="BE8" s="18">
        <f>PRODUCT(BD8/BC8)</f>
        <v>0.33333333333333331</v>
      </c>
      <c r="BF8" s="5"/>
      <c r="BG8" s="30" t="s">
        <v>243</v>
      </c>
      <c r="BH8" s="5" t="s">
        <v>72</v>
      </c>
      <c r="BI8" s="12">
        <v>21</v>
      </c>
      <c r="BJ8" s="12">
        <v>481</v>
      </c>
      <c r="BK8" s="12">
        <v>87</v>
      </c>
      <c r="BL8" s="12">
        <v>119</v>
      </c>
      <c r="BM8" s="12">
        <v>2</v>
      </c>
      <c r="BN8" s="12">
        <v>64</v>
      </c>
      <c r="BO8" s="12">
        <v>209</v>
      </c>
      <c r="BP8" s="15">
        <v>3300</v>
      </c>
      <c r="BQ8" s="15" t="s">
        <v>6</v>
      </c>
      <c r="BR8" s="15">
        <v>3699</v>
      </c>
      <c r="BS8" s="12">
        <v>565</v>
      </c>
      <c r="BT8" s="17">
        <f t="shared" si="2"/>
        <v>0.4282744282744283</v>
      </c>
      <c r="BV8" s="30" t="s">
        <v>243</v>
      </c>
      <c r="BW8" s="5" t="s">
        <v>116</v>
      </c>
      <c r="BX8" s="12">
        <v>14</v>
      </c>
      <c r="BY8" s="12">
        <v>251</v>
      </c>
      <c r="BZ8" s="12">
        <v>63</v>
      </c>
      <c r="CA8" s="12">
        <v>54</v>
      </c>
      <c r="CB8" s="12">
        <v>0</v>
      </c>
      <c r="CC8" s="12">
        <v>32</v>
      </c>
      <c r="CD8" s="12">
        <v>102</v>
      </c>
      <c r="CE8" s="12">
        <v>2342</v>
      </c>
      <c r="CF8" s="15" t="s">
        <v>6</v>
      </c>
      <c r="CG8" s="12">
        <v>2670</v>
      </c>
      <c r="CH8" s="12">
        <v>329</v>
      </c>
      <c r="CI8" s="17">
        <f t="shared" si="3"/>
        <v>0.46613545816733065</v>
      </c>
      <c r="CJ8" s="5"/>
      <c r="CK8" s="1" t="s">
        <v>243</v>
      </c>
      <c r="CL8" s="23" t="s">
        <v>59</v>
      </c>
      <c r="CM8" s="24">
        <v>40</v>
      </c>
      <c r="CN8" s="24">
        <v>672</v>
      </c>
      <c r="CO8" s="24">
        <v>122</v>
      </c>
      <c r="CP8" s="24">
        <v>256</v>
      </c>
      <c r="CQ8" s="24">
        <v>19</v>
      </c>
      <c r="CR8" s="24">
        <v>27</v>
      </c>
      <c r="CS8" s="24">
        <v>248</v>
      </c>
      <c r="CT8" s="24">
        <v>5842</v>
      </c>
      <c r="CU8" s="21" t="s">
        <v>6</v>
      </c>
      <c r="CV8" s="24">
        <v>5014</v>
      </c>
      <c r="CW8" s="24">
        <v>924</v>
      </c>
      <c r="CX8" s="17">
        <f t="shared" si="4"/>
        <v>0.5625</v>
      </c>
      <c r="CY8" s="3"/>
      <c r="CZ8" s="40" t="s">
        <v>243</v>
      </c>
      <c r="DA8" s="41" t="s">
        <v>380</v>
      </c>
      <c r="DB8" s="42">
        <v>16</v>
      </c>
      <c r="DC8" s="42">
        <v>236</v>
      </c>
      <c r="DD8" s="42">
        <v>88</v>
      </c>
      <c r="DE8" s="42">
        <v>52</v>
      </c>
      <c r="DF8" s="42">
        <v>0</v>
      </c>
      <c r="DG8" s="42">
        <v>31</v>
      </c>
      <c r="DH8" s="42">
        <v>65</v>
      </c>
      <c r="DI8" s="41">
        <v>2894</v>
      </c>
      <c r="DJ8" s="41" t="s">
        <v>6</v>
      </c>
      <c r="DK8" s="41">
        <v>2398</v>
      </c>
      <c r="DL8" s="41">
        <v>399</v>
      </c>
      <c r="DM8" s="43">
        <f>PRODUCT((DD8+DE8)/DC8)</f>
        <v>0.59322033898305082</v>
      </c>
      <c r="DN8" s="3"/>
      <c r="DO8" s="1"/>
      <c r="ED8" s="5"/>
    </row>
    <row r="9" spans="1:134" s="6" customFormat="1" x14ac:dyDescent="0.25">
      <c r="A9" s="30" t="s">
        <v>244</v>
      </c>
      <c r="B9" s="4" t="s">
        <v>42</v>
      </c>
      <c r="C9" s="12">
        <v>49</v>
      </c>
      <c r="D9" s="12">
        <v>1154</v>
      </c>
      <c r="E9" s="12">
        <v>72</v>
      </c>
      <c r="F9" s="12">
        <v>485</v>
      </c>
      <c r="G9" s="12">
        <v>44</v>
      </c>
      <c r="H9" s="12">
        <v>65</v>
      </c>
      <c r="I9" s="12">
        <v>488</v>
      </c>
      <c r="J9" s="12">
        <v>7636</v>
      </c>
      <c r="K9" s="5" t="s">
        <v>6</v>
      </c>
      <c r="L9" s="12">
        <v>7536</v>
      </c>
      <c r="M9" s="12">
        <v>1295</v>
      </c>
      <c r="N9" s="17">
        <f t="shared" si="0"/>
        <v>0.48266897746967069</v>
      </c>
      <c r="O9" s="8"/>
      <c r="P9" s="30" t="s">
        <v>244</v>
      </c>
      <c r="Q9" s="4" t="s">
        <v>0</v>
      </c>
      <c r="R9" s="5">
        <v>24</v>
      </c>
      <c r="S9" s="5">
        <v>531</v>
      </c>
      <c r="T9" s="5">
        <v>139</v>
      </c>
      <c r="U9" s="5">
        <v>111</v>
      </c>
      <c r="V9" s="5">
        <v>3</v>
      </c>
      <c r="W9" s="5">
        <v>49</v>
      </c>
      <c r="X9" s="5">
        <v>229</v>
      </c>
      <c r="Y9" s="5">
        <v>4434</v>
      </c>
      <c r="Z9" s="5" t="s">
        <v>6</v>
      </c>
      <c r="AA9" s="5">
        <v>4578</v>
      </c>
      <c r="AB9" s="5">
        <v>691</v>
      </c>
      <c r="AC9" s="17">
        <f t="shared" si="1"/>
        <v>0.47080979284369112</v>
      </c>
      <c r="AD9" s="5"/>
      <c r="AE9" s="4" t="s">
        <v>54</v>
      </c>
      <c r="AF9" s="12">
        <v>10</v>
      </c>
      <c r="AG9" s="12">
        <v>6</v>
      </c>
      <c r="AH9" s="17">
        <f t="shared" si="7"/>
        <v>0.6</v>
      </c>
      <c r="AI9" s="12">
        <v>6</v>
      </c>
      <c r="AJ9" s="12">
        <v>3</v>
      </c>
      <c r="AK9" s="17">
        <f t="shared" si="8"/>
        <v>0.5</v>
      </c>
      <c r="AL9" s="12">
        <v>3</v>
      </c>
      <c r="AM9" s="12">
        <v>1</v>
      </c>
      <c r="AN9" s="17">
        <f t="shared" si="5"/>
        <v>0.33333333333333331</v>
      </c>
      <c r="AO9" s="12">
        <v>3</v>
      </c>
      <c r="AP9" s="12">
        <v>2</v>
      </c>
      <c r="AQ9" s="17">
        <f t="shared" si="6"/>
        <v>0.66666666666666663</v>
      </c>
      <c r="AR9" s="3"/>
      <c r="AS9" s="5" t="s">
        <v>60</v>
      </c>
      <c r="AT9" s="12">
        <v>4</v>
      </c>
      <c r="AU9" s="12">
        <v>1</v>
      </c>
      <c r="AV9" s="18">
        <f>PRODUCT(AU9/AT9)</f>
        <v>0.25</v>
      </c>
      <c r="AW9" s="12">
        <v>3</v>
      </c>
      <c r="AX9" s="12">
        <v>1</v>
      </c>
      <c r="AY9" s="18">
        <f>PRODUCT(AX9/AW9)</f>
        <v>0.33333333333333331</v>
      </c>
      <c r="AZ9" s="12">
        <v>2</v>
      </c>
      <c r="BA9" s="12">
        <v>2</v>
      </c>
      <c r="BB9" s="18">
        <f>PRODUCT(BA9/AZ9)</f>
        <v>1</v>
      </c>
      <c r="BC9" s="12">
        <v>2</v>
      </c>
      <c r="BD9" s="12">
        <v>2</v>
      </c>
      <c r="BE9" s="18">
        <f>PRODUCT(BD9/BC9)</f>
        <v>1</v>
      </c>
      <c r="BF9" s="5"/>
      <c r="BG9" s="30" t="s">
        <v>244</v>
      </c>
      <c r="BH9" s="4" t="s">
        <v>226</v>
      </c>
      <c r="BI9" s="12">
        <v>14</v>
      </c>
      <c r="BJ9" s="12">
        <v>333</v>
      </c>
      <c r="BK9" s="12">
        <v>102</v>
      </c>
      <c r="BL9" s="12">
        <v>95</v>
      </c>
      <c r="BM9" s="12">
        <v>0</v>
      </c>
      <c r="BN9" s="12">
        <v>52</v>
      </c>
      <c r="BO9" s="12">
        <v>84</v>
      </c>
      <c r="BP9" s="15">
        <v>2456</v>
      </c>
      <c r="BQ9" s="15" t="s">
        <v>6</v>
      </c>
      <c r="BR9" s="15">
        <v>1951</v>
      </c>
      <c r="BS9" s="12">
        <v>548</v>
      </c>
      <c r="BT9" s="17">
        <f t="shared" si="2"/>
        <v>0.59159159159159158</v>
      </c>
      <c r="BV9" s="30" t="s">
        <v>244</v>
      </c>
      <c r="BW9" s="5" t="s">
        <v>69</v>
      </c>
      <c r="BX9" s="12">
        <v>12</v>
      </c>
      <c r="BY9" s="12">
        <v>205</v>
      </c>
      <c r="BZ9" s="12">
        <v>78</v>
      </c>
      <c r="CA9" s="12">
        <v>37</v>
      </c>
      <c r="CB9" s="12">
        <v>0</v>
      </c>
      <c r="CC9" s="12">
        <v>18</v>
      </c>
      <c r="CD9" s="12">
        <v>72</v>
      </c>
      <c r="CE9" s="10">
        <v>2046</v>
      </c>
      <c r="CF9" s="15" t="s">
        <v>6</v>
      </c>
      <c r="CG9" s="10">
        <v>1787</v>
      </c>
      <c r="CH9" s="12">
        <v>326</v>
      </c>
      <c r="CI9" s="17">
        <f t="shared" si="3"/>
        <v>0.56097560975609762</v>
      </c>
      <c r="CJ9" s="5"/>
      <c r="CK9" s="1" t="s">
        <v>244</v>
      </c>
      <c r="CL9" s="23" t="s">
        <v>45</v>
      </c>
      <c r="CM9" s="24">
        <v>40</v>
      </c>
      <c r="CN9" s="24">
        <v>562</v>
      </c>
      <c r="CO9" s="24">
        <v>164</v>
      </c>
      <c r="CP9" s="24">
        <v>188</v>
      </c>
      <c r="CQ9" s="24">
        <v>13</v>
      </c>
      <c r="CR9" s="24">
        <v>32</v>
      </c>
      <c r="CS9" s="24">
        <v>165</v>
      </c>
      <c r="CT9" s="24">
        <v>5621</v>
      </c>
      <c r="CU9" s="21" t="s">
        <v>6</v>
      </c>
      <c r="CV9" s="24">
        <v>3650</v>
      </c>
      <c r="CW9" s="24">
        <v>913</v>
      </c>
      <c r="CX9" s="17">
        <f t="shared" si="4"/>
        <v>0.62633451957295372</v>
      </c>
      <c r="CY9" s="3"/>
      <c r="CZ9" s="40" t="s">
        <v>244</v>
      </c>
      <c r="DA9" s="41" t="s">
        <v>339</v>
      </c>
      <c r="DB9" s="42">
        <v>21</v>
      </c>
      <c r="DC9" s="42">
        <v>292</v>
      </c>
      <c r="DD9" s="42">
        <v>68</v>
      </c>
      <c r="DE9" s="42">
        <v>75</v>
      </c>
      <c r="DF9" s="42">
        <v>3</v>
      </c>
      <c r="DG9" s="42">
        <v>34</v>
      </c>
      <c r="DH9" s="42">
        <v>112</v>
      </c>
      <c r="DI9" s="41">
        <v>3187</v>
      </c>
      <c r="DJ9" s="41" t="s">
        <v>6</v>
      </c>
      <c r="DK9" s="41">
        <v>3339</v>
      </c>
      <c r="DL9" s="41">
        <v>391</v>
      </c>
      <c r="DM9" s="43">
        <f>PRODUCT((DD9+DE9)/DC9)</f>
        <v>0.48972602739726029</v>
      </c>
      <c r="DN9" s="3"/>
      <c r="DO9" s="1"/>
      <c r="ED9" s="5"/>
    </row>
    <row r="10" spans="1:134" s="6" customFormat="1" x14ac:dyDescent="0.25">
      <c r="A10" s="30" t="s">
        <v>245</v>
      </c>
      <c r="B10" s="4" t="s">
        <v>12</v>
      </c>
      <c r="C10" s="12">
        <v>46</v>
      </c>
      <c r="D10" s="12">
        <v>1030</v>
      </c>
      <c r="E10" s="12">
        <v>116</v>
      </c>
      <c r="F10" s="12">
        <v>410</v>
      </c>
      <c r="G10" s="12">
        <v>41</v>
      </c>
      <c r="H10" s="12">
        <v>55</v>
      </c>
      <c r="I10" s="12">
        <v>408</v>
      </c>
      <c r="J10" s="12">
        <v>6195</v>
      </c>
      <c r="K10" s="5" t="s">
        <v>6</v>
      </c>
      <c r="L10" s="12">
        <v>5884</v>
      </c>
      <c r="M10" s="12">
        <f>PRODUCT(E10*3+F10*2+G10+H10)</f>
        <v>1264</v>
      </c>
      <c r="N10" s="17">
        <f t="shared" si="0"/>
        <v>0.51067961165048548</v>
      </c>
      <c r="O10" s="8"/>
      <c r="P10" s="30" t="s">
        <v>245</v>
      </c>
      <c r="Q10" s="5" t="s">
        <v>376</v>
      </c>
      <c r="R10" s="5">
        <v>23</v>
      </c>
      <c r="S10" s="5">
        <v>517</v>
      </c>
      <c r="T10" s="5">
        <v>128</v>
      </c>
      <c r="U10" s="5">
        <v>100</v>
      </c>
      <c r="V10" s="5">
        <v>0</v>
      </c>
      <c r="W10" s="5">
        <v>63</v>
      </c>
      <c r="X10" s="5">
        <v>226</v>
      </c>
      <c r="Y10" s="5">
        <v>2904</v>
      </c>
      <c r="Z10" s="5" t="s">
        <v>6</v>
      </c>
      <c r="AA10" s="5">
        <v>3468</v>
      </c>
      <c r="AB10" s="5">
        <v>647</v>
      </c>
      <c r="AC10" s="17">
        <f t="shared" si="1"/>
        <v>0.44100580270793038</v>
      </c>
      <c r="AD10" s="5"/>
      <c r="AE10" s="4" t="s">
        <v>78</v>
      </c>
      <c r="AF10" s="12">
        <v>15</v>
      </c>
      <c r="AG10" s="12">
        <v>10</v>
      </c>
      <c r="AH10" s="17">
        <f t="shared" si="7"/>
        <v>0.66666666666666663</v>
      </c>
      <c r="AI10" s="12">
        <v>10</v>
      </c>
      <c r="AJ10" s="12">
        <v>2</v>
      </c>
      <c r="AK10" s="17">
        <f t="shared" si="8"/>
        <v>0.2</v>
      </c>
      <c r="AL10" s="12">
        <v>8</v>
      </c>
      <c r="AM10" s="12">
        <v>6</v>
      </c>
      <c r="AN10" s="17">
        <f>PRODUCT(AM10/AL10)</f>
        <v>0.75</v>
      </c>
      <c r="AO10" s="12">
        <v>2</v>
      </c>
      <c r="AP10" s="12">
        <v>2</v>
      </c>
      <c r="AQ10" s="17">
        <f>PRODUCT(AP10/AO10)</f>
        <v>1</v>
      </c>
      <c r="AR10" s="3"/>
      <c r="AS10" s="5" t="s">
        <v>0</v>
      </c>
      <c r="AT10" s="12">
        <v>17</v>
      </c>
      <c r="AU10" s="12">
        <v>9</v>
      </c>
      <c r="AV10" s="18">
        <f t="shared" si="9"/>
        <v>0.52941176470588236</v>
      </c>
      <c r="AW10" s="12">
        <v>9</v>
      </c>
      <c r="AX10" s="12">
        <v>4</v>
      </c>
      <c r="AY10" s="18">
        <f t="shared" si="10"/>
        <v>0.44444444444444442</v>
      </c>
      <c r="AZ10" s="12">
        <v>5</v>
      </c>
      <c r="BA10" s="12">
        <v>0</v>
      </c>
      <c r="BB10" s="18">
        <f t="shared" si="11"/>
        <v>0</v>
      </c>
      <c r="BC10" s="12">
        <v>4</v>
      </c>
      <c r="BD10" s="12">
        <v>1</v>
      </c>
      <c r="BE10" s="18">
        <f t="shared" si="12"/>
        <v>0.25</v>
      </c>
      <c r="BF10" s="5"/>
      <c r="BG10" s="30" t="s">
        <v>245</v>
      </c>
      <c r="BH10" s="4" t="s">
        <v>52</v>
      </c>
      <c r="BI10" s="12">
        <v>13</v>
      </c>
      <c r="BJ10" s="12">
        <v>292</v>
      </c>
      <c r="BK10" s="12">
        <v>111</v>
      </c>
      <c r="BL10" s="12">
        <v>92</v>
      </c>
      <c r="BM10" s="12">
        <v>3</v>
      </c>
      <c r="BN10" s="12">
        <v>26</v>
      </c>
      <c r="BO10" s="12">
        <v>60</v>
      </c>
      <c r="BP10" s="15">
        <v>2269</v>
      </c>
      <c r="BQ10" s="15" t="s">
        <v>6</v>
      </c>
      <c r="BR10" s="15">
        <v>1427</v>
      </c>
      <c r="BS10" s="12">
        <v>546</v>
      </c>
      <c r="BT10" s="17">
        <f t="shared" si="2"/>
        <v>0.6952054794520548</v>
      </c>
      <c r="BV10" s="30" t="s">
        <v>245</v>
      </c>
      <c r="BW10" s="5" t="s">
        <v>133</v>
      </c>
      <c r="BX10" s="12">
        <v>12</v>
      </c>
      <c r="BY10" s="12">
        <v>200</v>
      </c>
      <c r="BZ10" s="12">
        <v>64</v>
      </c>
      <c r="CA10" s="12">
        <v>45</v>
      </c>
      <c r="CB10" s="12">
        <v>0</v>
      </c>
      <c r="CC10" s="12">
        <v>22</v>
      </c>
      <c r="CD10" s="12">
        <v>69</v>
      </c>
      <c r="CE10" s="10">
        <v>1931</v>
      </c>
      <c r="CF10" s="15" t="s">
        <v>6</v>
      </c>
      <c r="CG10" s="10">
        <v>1928</v>
      </c>
      <c r="CH10" s="12">
        <v>304</v>
      </c>
      <c r="CI10" s="17">
        <f t="shared" si="3"/>
        <v>0.54500000000000004</v>
      </c>
      <c r="CJ10" s="5"/>
      <c r="CK10" s="1" t="s">
        <v>245</v>
      </c>
      <c r="CL10" s="23" t="s">
        <v>117</v>
      </c>
      <c r="CM10" s="24">
        <v>41</v>
      </c>
      <c r="CN10" s="24">
        <v>632</v>
      </c>
      <c r="CO10" s="24">
        <v>104</v>
      </c>
      <c r="CP10" s="24">
        <v>230</v>
      </c>
      <c r="CQ10" s="24">
        <v>16</v>
      </c>
      <c r="CR10" s="24">
        <v>48</v>
      </c>
      <c r="CS10" s="24">
        <v>234</v>
      </c>
      <c r="CT10" s="24">
        <v>6848</v>
      </c>
      <c r="CU10" s="21" t="s">
        <v>6</v>
      </c>
      <c r="CV10" s="24">
        <v>5969</v>
      </c>
      <c r="CW10" s="24">
        <v>836</v>
      </c>
      <c r="CX10" s="17">
        <f t="shared" si="4"/>
        <v>0.52848101265822789</v>
      </c>
      <c r="CY10" s="3"/>
      <c r="CZ10" s="40" t="s">
        <v>245</v>
      </c>
      <c r="DA10" s="41" t="s">
        <v>117</v>
      </c>
      <c r="DB10" s="42">
        <v>18</v>
      </c>
      <c r="DC10" s="42">
        <v>252</v>
      </c>
      <c r="DD10" s="42">
        <v>73</v>
      </c>
      <c r="DE10" s="42">
        <v>62</v>
      </c>
      <c r="DF10" s="42">
        <v>7</v>
      </c>
      <c r="DG10" s="42">
        <v>21</v>
      </c>
      <c r="DH10" s="42">
        <v>89</v>
      </c>
      <c r="DI10" s="41">
        <v>3837</v>
      </c>
      <c r="DJ10" s="41" t="s">
        <v>6</v>
      </c>
      <c r="DK10" s="41">
        <v>3383</v>
      </c>
      <c r="DL10" s="41">
        <v>371</v>
      </c>
      <c r="DM10" s="43">
        <f>PRODUCT((DD10+DE10)/DC10)</f>
        <v>0.5357142857142857</v>
      </c>
      <c r="DN10" s="3"/>
      <c r="DO10" s="1"/>
      <c r="ED10" s="5"/>
    </row>
    <row r="11" spans="1:134" s="6" customFormat="1" x14ac:dyDescent="0.25">
      <c r="A11" s="30" t="s">
        <v>246</v>
      </c>
      <c r="B11" s="4" t="s">
        <v>69</v>
      </c>
      <c r="C11" s="12">
        <v>29</v>
      </c>
      <c r="D11" s="12">
        <v>805</v>
      </c>
      <c r="E11" s="12">
        <v>227</v>
      </c>
      <c r="F11" s="12">
        <v>200</v>
      </c>
      <c r="G11" s="12">
        <v>4</v>
      </c>
      <c r="H11" s="12">
        <v>114</v>
      </c>
      <c r="I11" s="12">
        <v>260</v>
      </c>
      <c r="J11" s="12">
        <v>5325</v>
      </c>
      <c r="K11" s="5" t="s">
        <v>6</v>
      </c>
      <c r="L11" s="12">
        <v>5089</v>
      </c>
      <c r="M11" s="12">
        <v>1199</v>
      </c>
      <c r="N11" s="17">
        <f t="shared" si="0"/>
        <v>0.5304347826086957</v>
      </c>
      <c r="O11" s="8"/>
      <c r="P11" s="30" t="s">
        <v>246</v>
      </c>
      <c r="Q11" s="5" t="s">
        <v>55</v>
      </c>
      <c r="R11" s="5">
        <v>38</v>
      </c>
      <c r="S11" s="5">
        <v>611</v>
      </c>
      <c r="T11" s="5">
        <v>32</v>
      </c>
      <c r="U11" s="5">
        <v>242</v>
      </c>
      <c r="V11" s="5">
        <v>22</v>
      </c>
      <c r="W11" s="5">
        <v>29</v>
      </c>
      <c r="X11" s="5">
        <v>286</v>
      </c>
      <c r="Y11" s="5">
        <v>5794</v>
      </c>
      <c r="Z11" s="5" t="s">
        <v>6</v>
      </c>
      <c r="AA11" s="5">
        <v>6369</v>
      </c>
      <c r="AB11" s="5">
        <v>631</v>
      </c>
      <c r="AC11" s="17">
        <f t="shared" si="1"/>
        <v>0.44844517184942717</v>
      </c>
      <c r="AD11" s="5"/>
      <c r="AE11" s="4" t="s">
        <v>55</v>
      </c>
      <c r="AF11" s="12">
        <v>33</v>
      </c>
      <c r="AG11" s="12">
        <v>18</v>
      </c>
      <c r="AH11" s="17">
        <f t="shared" si="7"/>
        <v>0.54545454545454541</v>
      </c>
      <c r="AI11" s="12">
        <v>18</v>
      </c>
      <c r="AJ11" s="12">
        <v>5</v>
      </c>
      <c r="AK11" s="17">
        <f t="shared" si="8"/>
        <v>0.27777777777777779</v>
      </c>
      <c r="AL11" s="12">
        <v>13</v>
      </c>
      <c r="AM11" s="12">
        <v>4</v>
      </c>
      <c r="AN11" s="17">
        <f>PRODUCT(AM11/AL11)</f>
        <v>0.30769230769230771</v>
      </c>
      <c r="AO11" s="12">
        <v>5</v>
      </c>
      <c r="AP11" s="12">
        <v>1</v>
      </c>
      <c r="AQ11" s="17">
        <f>PRODUCT(AP11/AO11)</f>
        <v>0.2</v>
      </c>
      <c r="AR11" s="3"/>
      <c r="AS11" s="5" t="s">
        <v>102</v>
      </c>
      <c r="AT11" s="12">
        <v>13</v>
      </c>
      <c r="AU11" s="12">
        <v>4</v>
      </c>
      <c r="AV11" s="18">
        <f t="shared" si="9"/>
        <v>0.30769230769230771</v>
      </c>
      <c r="AW11" s="12">
        <v>6</v>
      </c>
      <c r="AX11" s="12">
        <v>3</v>
      </c>
      <c r="AY11" s="18">
        <f t="shared" si="10"/>
        <v>0.5</v>
      </c>
      <c r="AZ11" s="12">
        <v>3</v>
      </c>
      <c r="BA11" s="12">
        <v>2</v>
      </c>
      <c r="BB11" s="18">
        <f t="shared" si="11"/>
        <v>0.66666666666666663</v>
      </c>
      <c r="BC11" s="12">
        <v>4</v>
      </c>
      <c r="BD11" s="12">
        <v>1</v>
      </c>
      <c r="BE11" s="18">
        <f t="shared" si="12"/>
        <v>0.25</v>
      </c>
      <c r="BF11" s="5"/>
      <c r="BG11" s="30" t="s">
        <v>246</v>
      </c>
      <c r="BH11" s="4" t="s">
        <v>35</v>
      </c>
      <c r="BI11" s="12">
        <v>18</v>
      </c>
      <c r="BJ11" s="12">
        <v>420</v>
      </c>
      <c r="BK11" s="12">
        <v>63</v>
      </c>
      <c r="BL11" s="12">
        <v>148</v>
      </c>
      <c r="BM11" s="12">
        <v>16</v>
      </c>
      <c r="BN11" s="12">
        <v>29</v>
      </c>
      <c r="BO11" s="12">
        <v>164</v>
      </c>
      <c r="BP11" s="15">
        <v>3040</v>
      </c>
      <c r="BQ11" s="15" t="s">
        <v>6</v>
      </c>
      <c r="BR11" s="15">
        <v>2882</v>
      </c>
      <c r="BS11" s="12">
        <v>530</v>
      </c>
      <c r="BT11" s="17">
        <f t="shared" si="2"/>
        <v>0.50238095238095237</v>
      </c>
      <c r="BV11" s="30" t="s">
        <v>246</v>
      </c>
      <c r="BW11" s="5" t="s">
        <v>87</v>
      </c>
      <c r="BX11" s="12">
        <v>13</v>
      </c>
      <c r="BY11" s="12">
        <v>225</v>
      </c>
      <c r="BZ11" s="12">
        <v>59</v>
      </c>
      <c r="CA11" s="12">
        <v>50</v>
      </c>
      <c r="CB11" s="12">
        <v>2</v>
      </c>
      <c r="CC11" s="12">
        <v>24</v>
      </c>
      <c r="CD11" s="12">
        <v>90</v>
      </c>
      <c r="CE11" s="10">
        <v>2190</v>
      </c>
      <c r="CF11" s="15" t="s">
        <v>6</v>
      </c>
      <c r="CG11" s="10">
        <v>2283</v>
      </c>
      <c r="CH11" s="12">
        <f>PRODUCT(BZ11*3+CA11*2+CB11+CC11)</f>
        <v>303</v>
      </c>
      <c r="CI11" s="17">
        <f t="shared" si="3"/>
        <v>0.48444444444444446</v>
      </c>
      <c r="CJ11" s="5"/>
      <c r="CK11" s="1" t="s">
        <v>246</v>
      </c>
      <c r="CL11" s="23" t="s">
        <v>61</v>
      </c>
      <c r="CM11" s="24">
        <v>31</v>
      </c>
      <c r="CN11" s="24">
        <v>532</v>
      </c>
      <c r="CO11" s="24">
        <v>116</v>
      </c>
      <c r="CP11" s="24">
        <v>176</v>
      </c>
      <c r="CQ11" s="24">
        <v>14</v>
      </c>
      <c r="CR11" s="24">
        <v>32</v>
      </c>
      <c r="CS11" s="24">
        <v>194</v>
      </c>
      <c r="CT11" s="24">
        <v>4529</v>
      </c>
      <c r="CU11" s="21" t="s">
        <v>6</v>
      </c>
      <c r="CV11" s="24">
        <v>3952</v>
      </c>
      <c r="CW11" s="24">
        <v>746</v>
      </c>
      <c r="CX11" s="17">
        <f t="shared" si="4"/>
        <v>0.54887218045112784</v>
      </c>
      <c r="CY11" s="3"/>
      <c r="CZ11" s="40" t="s">
        <v>246</v>
      </c>
      <c r="DA11" s="41" t="s">
        <v>26</v>
      </c>
      <c r="DB11" s="42">
        <v>20</v>
      </c>
      <c r="DC11" s="42">
        <v>260</v>
      </c>
      <c r="DD11" s="42">
        <v>57</v>
      </c>
      <c r="DE11" s="42">
        <v>82</v>
      </c>
      <c r="DF11" s="42">
        <v>7</v>
      </c>
      <c r="DG11" s="42">
        <v>11</v>
      </c>
      <c r="DH11" s="42">
        <v>103</v>
      </c>
      <c r="DI11" s="41">
        <v>3211</v>
      </c>
      <c r="DJ11" s="41" t="s">
        <v>6</v>
      </c>
      <c r="DK11" s="41">
        <v>2887</v>
      </c>
      <c r="DL11" s="41">
        <v>353</v>
      </c>
      <c r="DM11" s="43">
        <f>PRODUCT((DD11+DE11)/DC11)</f>
        <v>0.5346153846153846</v>
      </c>
      <c r="DN11" s="3"/>
      <c r="DO11" s="1"/>
      <c r="ED11" s="5"/>
    </row>
    <row r="12" spans="1:134" s="6" customFormat="1" x14ac:dyDescent="0.25">
      <c r="A12" s="30" t="s">
        <v>247</v>
      </c>
      <c r="B12" s="4" t="s">
        <v>43</v>
      </c>
      <c r="C12" s="12">
        <v>35</v>
      </c>
      <c r="D12" s="12">
        <v>865</v>
      </c>
      <c r="E12" s="12">
        <v>178</v>
      </c>
      <c r="F12" s="12">
        <v>262</v>
      </c>
      <c r="G12" s="12">
        <v>23</v>
      </c>
      <c r="H12" s="12">
        <v>68</v>
      </c>
      <c r="I12" s="12">
        <v>334</v>
      </c>
      <c r="J12" s="12">
        <v>5719</v>
      </c>
      <c r="K12" s="5" t="s">
        <v>6</v>
      </c>
      <c r="L12" s="12">
        <v>5390</v>
      </c>
      <c r="M12" s="12">
        <f>PRODUCT(E12*3+F12*2+G12+H12)</f>
        <v>1149</v>
      </c>
      <c r="N12" s="17">
        <f t="shared" si="0"/>
        <v>0.50867052023121384</v>
      </c>
      <c r="O12" s="8"/>
      <c r="P12" s="30" t="s">
        <v>247</v>
      </c>
      <c r="Q12" s="5" t="s">
        <v>375</v>
      </c>
      <c r="R12" s="5">
        <v>21</v>
      </c>
      <c r="S12" s="5">
        <v>471</v>
      </c>
      <c r="T12" s="5">
        <v>118</v>
      </c>
      <c r="U12" s="5">
        <v>98</v>
      </c>
      <c r="V12" s="5">
        <v>0</v>
      </c>
      <c r="W12" s="5">
        <v>51</v>
      </c>
      <c r="X12" s="5">
        <v>204</v>
      </c>
      <c r="Y12" s="5">
        <v>3308</v>
      </c>
      <c r="Z12" s="5" t="s">
        <v>6</v>
      </c>
      <c r="AA12" s="5">
        <v>3673</v>
      </c>
      <c r="AB12" s="5">
        <v>601</v>
      </c>
      <c r="AC12" s="17">
        <f t="shared" si="1"/>
        <v>0.45859872611464969</v>
      </c>
      <c r="AD12" s="5"/>
      <c r="AE12" s="4" t="s">
        <v>69</v>
      </c>
      <c r="AF12" s="12">
        <v>22</v>
      </c>
      <c r="AG12" s="12">
        <v>10</v>
      </c>
      <c r="AH12" s="17">
        <f t="shared" si="7"/>
        <v>0.45454545454545453</v>
      </c>
      <c r="AI12" s="12">
        <v>10</v>
      </c>
      <c r="AJ12" s="12">
        <v>3</v>
      </c>
      <c r="AK12" s="17">
        <f t="shared" si="8"/>
        <v>0.3</v>
      </c>
      <c r="AL12" s="12">
        <v>7</v>
      </c>
      <c r="AM12" s="12">
        <v>3</v>
      </c>
      <c r="AN12" s="17">
        <f>PRODUCT(AM12/AL12)</f>
        <v>0.42857142857142855</v>
      </c>
      <c r="AO12" s="12">
        <v>3</v>
      </c>
      <c r="AP12" s="12">
        <v>1</v>
      </c>
      <c r="AQ12" s="17">
        <f>PRODUCT(AP12/AO12)</f>
        <v>0.33333333333333331</v>
      </c>
      <c r="AR12" s="3"/>
      <c r="AS12" s="5" t="s">
        <v>233</v>
      </c>
      <c r="AT12" s="12">
        <v>8</v>
      </c>
      <c r="AU12" s="12">
        <v>7</v>
      </c>
      <c r="AV12" s="18">
        <f t="shared" si="9"/>
        <v>0.875</v>
      </c>
      <c r="AW12" s="12">
        <v>7</v>
      </c>
      <c r="AX12" s="12">
        <v>5</v>
      </c>
      <c r="AY12" s="18">
        <f t="shared" si="10"/>
        <v>0.7142857142857143</v>
      </c>
      <c r="AZ12" s="12">
        <v>2</v>
      </c>
      <c r="BA12" s="12">
        <v>1</v>
      </c>
      <c r="BB12" s="18">
        <f t="shared" si="11"/>
        <v>0.5</v>
      </c>
      <c r="BC12" s="12">
        <v>5</v>
      </c>
      <c r="BD12" s="12">
        <v>1</v>
      </c>
      <c r="BE12" s="18">
        <f t="shared" si="12"/>
        <v>0.2</v>
      </c>
      <c r="BF12" s="5"/>
      <c r="BG12" s="30" t="s">
        <v>247</v>
      </c>
      <c r="BH12" s="5" t="s">
        <v>61</v>
      </c>
      <c r="BI12" s="12">
        <v>16</v>
      </c>
      <c r="BJ12" s="12">
        <v>380</v>
      </c>
      <c r="BK12" s="12">
        <v>62</v>
      </c>
      <c r="BL12" s="12">
        <v>146</v>
      </c>
      <c r="BM12" s="12">
        <v>8</v>
      </c>
      <c r="BN12" s="12">
        <v>24</v>
      </c>
      <c r="BO12" s="12">
        <v>140</v>
      </c>
      <c r="BP12" s="15">
        <v>2850</v>
      </c>
      <c r="BQ12" s="15" t="s">
        <v>6</v>
      </c>
      <c r="BR12" s="15">
        <v>2497</v>
      </c>
      <c r="BS12" s="12">
        <v>510</v>
      </c>
      <c r="BT12" s="17">
        <f t="shared" si="2"/>
        <v>0.54736842105263162</v>
      </c>
      <c r="BV12" s="30" t="s">
        <v>247</v>
      </c>
      <c r="BW12" s="5" t="s">
        <v>377</v>
      </c>
      <c r="BX12" s="12">
        <v>10</v>
      </c>
      <c r="BY12" s="12">
        <v>178</v>
      </c>
      <c r="BZ12" s="12">
        <v>63</v>
      </c>
      <c r="CA12" s="12">
        <v>42</v>
      </c>
      <c r="CB12" s="12">
        <v>0</v>
      </c>
      <c r="CC12" s="12">
        <v>23</v>
      </c>
      <c r="CD12" s="12">
        <v>50</v>
      </c>
      <c r="CE12" s="12">
        <v>1737</v>
      </c>
      <c r="CF12" s="15" t="s">
        <v>6</v>
      </c>
      <c r="CG12" s="12">
        <v>1294</v>
      </c>
      <c r="CH12" s="12">
        <v>296</v>
      </c>
      <c r="CI12" s="17">
        <f t="shared" si="3"/>
        <v>0.5898876404494382</v>
      </c>
      <c r="CJ12" s="5"/>
      <c r="CK12" s="1" t="s">
        <v>247</v>
      </c>
      <c r="CL12" s="5" t="s">
        <v>387</v>
      </c>
      <c r="CM12" s="12">
        <v>36</v>
      </c>
      <c r="CN12" s="12">
        <v>590</v>
      </c>
      <c r="CO12" s="12">
        <v>129</v>
      </c>
      <c r="CP12" s="12">
        <v>135</v>
      </c>
      <c r="CQ12" s="32">
        <v>10</v>
      </c>
      <c r="CR12" s="12">
        <v>55</v>
      </c>
      <c r="CS12" s="12">
        <v>261</v>
      </c>
      <c r="CT12" s="12">
        <v>5590</v>
      </c>
      <c r="CU12" s="21" t="s">
        <v>6</v>
      </c>
      <c r="CV12" s="27">
        <v>5791</v>
      </c>
      <c r="CW12" s="12">
        <v>722</v>
      </c>
      <c r="CX12" s="17">
        <f t="shared" si="4"/>
        <v>0.44745762711864406</v>
      </c>
      <c r="CY12" s="3"/>
      <c r="CZ12" s="40" t="s">
        <v>247</v>
      </c>
      <c r="DA12" s="41" t="s">
        <v>69</v>
      </c>
      <c r="DB12" s="42">
        <v>15</v>
      </c>
      <c r="DC12" s="42">
        <v>222</v>
      </c>
      <c r="DD12" s="42">
        <v>73</v>
      </c>
      <c r="DE12" s="42">
        <v>46</v>
      </c>
      <c r="DF12" s="42">
        <v>2</v>
      </c>
      <c r="DG12" s="42">
        <v>15</v>
      </c>
      <c r="DH12" s="42">
        <v>86</v>
      </c>
      <c r="DI12" s="41">
        <v>2559</v>
      </c>
      <c r="DJ12" s="41" t="s">
        <v>6</v>
      </c>
      <c r="DK12" s="41">
        <v>1986</v>
      </c>
      <c r="DL12" s="41">
        <v>328</v>
      </c>
      <c r="DM12" s="43">
        <f>PRODUCT((DD12+DE12)/DC12)</f>
        <v>0.536036036036036</v>
      </c>
      <c r="DN12" s="3"/>
      <c r="DO12" s="1"/>
      <c r="ED12" s="5"/>
    </row>
    <row r="13" spans="1:134" s="6" customFormat="1" x14ac:dyDescent="0.25">
      <c r="A13" s="30" t="s">
        <v>248</v>
      </c>
      <c r="B13" s="4" t="s">
        <v>52</v>
      </c>
      <c r="C13" s="12">
        <v>43</v>
      </c>
      <c r="D13" s="12">
        <v>1073</v>
      </c>
      <c r="E13" s="12">
        <v>62</v>
      </c>
      <c r="F13" s="12">
        <v>378</v>
      </c>
      <c r="G13" s="12">
        <v>29</v>
      </c>
      <c r="H13" s="12">
        <v>75</v>
      </c>
      <c r="I13" s="12">
        <v>529</v>
      </c>
      <c r="J13" s="12">
        <v>6168</v>
      </c>
      <c r="K13" s="5" t="s">
        <v>6</v>
      </c>
      <c r="L13" s="12">
        <v>7911</v>
      </c>
      <c r="M13" s="12">
        <v>1046</v>
      </c>
      <c r="N13" s="17">
        <f t="shared" si="0"/>
        <v>0.41006523765144454</v>
      </c>
      <c r="O13" s="8"/>
      <c r="P13" s="30" t="s">
        <v>248</v>
      </c>
      <c r="Q13" s="5" t="s">
        <v>103</v>
      </c>
      <c r="R13" s="5">
        <v>19</v>
      </c>
      <c r="S13" s="5">
        <v>434</v>
      </c>
      <c r="T13" s="5">
        <v>102</v>
      </c>
      <c r="U13" s="5">
        <v>112</v>
      </c>
      <c r="V13" s="5">
        <v>6</v>
      </c>
      <c r="W13" s="5">
        <v>35</v>
      </c>
      <c r="X13" s="5">
        <v>179</v>
      </c>
      <c r="Y13" s="5">
        <v>3517</v>
      </c>
      <c r="Z13" s="5" t="s">
        <v>6</v>
      </c>
      <c r="AA13" s="5">
        <v>3678</v>
      </c>
      <c r="AB13" s="5">
        <v>571</v>
      </c>
      <c r="AC13" s="17">
        <f t="shared" si="1"/>
        <v>0.49308755760368661</v>
      </c>
      <c r="AD13" s="5"/>
      <c r="AE13" s="4" t="s">
        <v>12</v>
      </c>
      <c r="AF13" s="12">
        <v>15</v>
      </c>
      <c r="AG13" s="12">
        <v>7</v>
      </c>
      <c r="AH13" s="17">
        <f t="shared" si="7"/>
        <v>0.46666666666666667</v>
      </c>
      <c r="AI13" s="12">
        <v>7</v>
      </c>
      <c r="AJ13" s="12">
        <v>2</v>
      </c>
      <c r="AK13" s="17">
        <f t="shared" si="8"/>
        <v>0.2857142857142857</v>
      </c>
      <c r="AL13" s="12">
        <v>5</v>
      </c>
      <c r="AM13" s="12">
        <v>5</v>
      </c>
      <c r="AN13" s="17">
        <f>PRODUCT(AM13/AL13)</f>
        <v>1</v>
      </c>
      <c r="AO13" s="12">
        <v>2</v>
      </c>
      <c r="AP13" s="12">
        <v>1</v>
      </c>
      <c r="AQ13" s="17">
        <f>PRODUCT(AP13/AO13)</f>
        <v>0.5</v>
      </c>
      <c r="AR13" s="3"/>
      <c r="AS13" s="5" t="s">
        <v>103</v>
      </c>
      <c r="AT13" s="12">
        <v>11</v>
      </c>
      <c r="AU13" s="12">
        <v>6</v>
      </c>
      <c r="AV13" s="18">
        <f t="shared" si="9"/>
        <v>0.54545454545454541</v>
      </c>
      <c r="AW13" s="12">
        <v>7</v>
      </c>
      <c r="AX13" s="12">
        <v>2</v>
      </c>
      <c r="AY13" s="18">
        <f t="shared" si="10"/>
        <v>0.2857142857142857</v>
      </c>
      <c r="AZ13" s="12">
        <v>5</v>
      </c>
      <c r="BA13" s="12">
        <v>2</v>
      </c>
      <c r="BB13" s="18">
        <f t="shared" si="11"/>
        <v>0.4</v>
      </c>
      <c r="BC13" s="12">
        <v>2</v>
      </c>
      <c r="BD13" s="12">
        <v>1</v>
      </c>
      <c r="BE13" s="18">
        <f t="shared" si="12"/>
        <v>0.5</v>
      </c>
      <c r="BF13" s="5"/>
      <c r="BG13" s="30" t="s">
        <v>248</v>
      </c>
      <c r="BH13" s="4" t="s">
        <v>26</v>
      </c>
      <c r="BI13" s="12">
        <v>10</v>
      </c>
      <c r="BJ13" s="12">
        <v>234</v>
      </c>
      <c r="BK13" s="12">
        <v>77</v>
      </c>
      <c r="BL13" s="12">
        <v>79</v>
      </c>
      <c r="BM13" s="12">
        <v>0</v>
      </c>
      <c r="BN13" s="12">
        <v>13</v>
      </c>
      <c r="BO13" s="12">
        <v>65</v>
      </c>
      <c r="BP13" s="15">
        <v>1977</v>
      </c>
      <c r="BQ13" s="15" t="s">
        <v>6</v>
      </c>
      <c r="BR13" s="15">
        <v>1316</v>
      </c>
      <c r="BS13" s="12">
        <v>402</v>
      </c>
      <c r="BT13" s="17">
        <f t="shared" si="2"/>
        <v>0.66666666666666663</v>
      </c>
      <c r="BV13" s="30" t="s">
        <v>248</v>
      </c>
      <c r="BW13" s="5" t="s">
        <v>12</v>
      </c>
      <c r="BX13" s="12">
        <v>9</v>
      </c>
      <c r="BY13" s="12">
        <v>166</v>
      </c>
      <c r="BZ13" s="12">
        <v>54</v>
      </c>
      <c r="CA13" s="12">
        <v>57</v>
      </c>
      <c r="CB13" s="12">
        <v>2</v>
      </c>
      <c r="CC13" s="12">
        <v>17</v>
      </c>
      <c r="CD13" s="12">
        <v>36</v>
      </c>
      <c r="CE13" s="10">
        <v>2057</v>
      </c>
      <c r="CF13" s="15" t="s">
        <v>6</v>
      </c>
      <c r="CG13" s="10">
        <v>1312</v>
      </c>
      <c r="CH13" s="12">
        <f>PRODUCT(BZ13*3+CA13*2+CB13+CC13)</f>
        <v>295</v>
      </c>
      <c r="CI13" s="17">
        <f t="shared" si="3"/>
        <v>0.66867469879518071</v>
      </c>
      <c r="CJ13" s="5"/>
      <c r="CK13" s="1" t="s">
        <v>248</v>
      </c>
      <c r="CL13" s="23" t="s">
        <v>58</v>
      </c>
      <c r="CM13" s="24">
        <v>42</v>
      </c>
      <c r="CN13" s="24">
        <v>638</v>
      </c>
      <c r="CO13" s="24">
        <v>40</v>
      </c>
      <c r="CP13" s="24">
        <v>257</v>
      </c>
      <c r="CQ13" s="24">
        <v>25</v>
      </c>
      <c r="CR13" s="24">
        <v>14</v>
      </c>
      <c r="CS13" s="24">
        <v>302</v>
      </c>
      <c r="CT13" s="24">
        <v>4968</v>
      </c>
      <c r="CU13" s="21" t="s">
        <v>6</v>
      </c>
      <c r="CV13" s="24">
        <v>4876</v>
      </c>
      <c r="CW13" s="24">
        <v>673</v>
      </c>
      <c r="CX13" s="17">
        <f t="shared" si="4"/>
        <v>0.46551724137931033</v>
      </c>
      <c r="CY13" s="3"/>
      <c r="CZ13" s="40" t="s">
        <v>248</v>
      </c>
      <c r="DA13" s="41" t="s">
        <v>42</v>
      </c>
      <c r="DB13" s="42">
        <v>19</v>
      </c>
      <c r="DC13" s="42">
        <v>227</v>
      </c>
      <c r="DD13" s="42">
        <v>48</v>
      </c>
      <c r="DE13" s="42">
        <v>80</v>
      </c>
      <c r="DF13" s="42">
        <v>3</v>
      </c>
      <c r="DG13" s="42">
        <v>16</v>
      </c>
      <c r="DH13" s="42">
        <v>80</v>
      </c>
      <c r="DI13" s="41">
        <v>3061</v>
      </c>
      <c r="DJ13" s="41" t="s">
        <v>6</v>
      </c>
      <c r="DK13" s="41">
        <v>2364</v>
      </c>
      <c r="DL13" s="41">
        <v>323</v>
      </c>
      <c r="DM13" s="43">
        <f>PRODUCT((DD13+DE13)/DC13)</f>
        <v>0.56387665198237891</v>
      </c>
      <c r="DN13" s="3"/>
      <c r="DO13" s="1"/>
      <c r="ED13" s="5"/>
    </row>
    <row r="14" spans="1:134" s="6" customFormat="1" x14ac:dyDescent="0.25">
      <c r="A14" s="30" t="s">
        <v>249</v>
      </c>
      <c r="B14" s="4" t="s">
        <v>54</v>
      </c>
      <c r="C14" s="12">
        <v>36</v>
      </c>
      <c r="D14" s="12">
        <v>924</v>
      </c>
      <c r="E14" s="12">
        <v>87</v>
      </c>
      <c r="F14" s="12">
        <v>331</v>
      </c>
      <c r="G14" s="12">
        <v>26</v>
      </c>
      <c r="H14" s="12">
        <v>72</v>
      </c>
      <c r="I14" s="12">
        <v>408</v>
      </c>
      <c r="J14" s="12">
        <v>6078</v>
      </c>
      <c r="K14" s="5" t="s">
        <v>6</v>
      </c>
      <c r="L14" s="12">
        <v>6688</v>
      </c>
      <c r="M14" s="12">
        <v>1021</v>
      </c>
      <c r="N14" s="17">
        <f t="shared" si="0"/>
        <v>0.45238095238095238</v>
      </c>
      <c r="O14" s="8"/>
      <c r="P14" s="30" t="s">
        <v>249</v>
      </c>
      <c r="Q14" s="4" t="s">
        <v>377</v>
      </c>
      <c r="R14" s="5">
        <v>32</v>
      </c>
      <c r="S14" s="5">
        <v>565</v>
      </c>
      <c r="T14" s="5">
        <v>22</v>
      </c>
      <c r="U14" s="5">
        <v>200</v>
      </c>
      <c r="V14" s="5">
        <v>10</v>
      </c>
      <c r="W14" s="5">
        <v>17</v>
      </c>
      <c r="X14" s="5">
        <v>316</v>
      </c>
      <c r="Y14" s="5">
        <v>4827</v>
      </c>
      <c r="Z14" s="5" t="s">
        <v>6</v>
      </c>
      <c r="AA14" s="5">
        <v>5781</v>
      </c>
      <c r="AB14" s="5">
        <v>493</v>
      </c>
      <c r="AC14" s="17">
        <f t="shared" si="1"/>
        <v>0.39292035398230091</v>
      </c>
      <c r="AD14" s="5"/>
      <c r="AE14" s="4" t="s">
        <v>233</v>
      </c>
      <c r="AF14" s="12">
        <v>3</v>
      </c>
      <c r="AG14" s="12">
        <v>3</v>
      </c>
      <c r="AH14" s="17">
        <f t="shared" si="7"/>
        <v>1</v>
      </c>
      <c r="AI14" s="12">
        <v>3</v>
      </c>
      <c r="AJ14" s="12">
        <v>2</v>
      </c>
      <c r="AK14" s="17">
        <f t="shared" si="8"/>
        <v>0.66666666666666663</v>
      </c>
      <c r="AL14" s="12">
        <v>1</v>
      </c>
      <c r="AM14" s="12">
        <v>0</v>
      </c>
      <c r="AN14" s="17">
        <v>0</v>
      </c>
      <c r="AO14" s="12">
        <v>2</v>
      </c>
      <c r="AP14" s="12">
        <v>1</v>
      </c>
      <c r="AQ14" s="17">
        <v>0</v>
      </c>
      <c r="AR14" s="3"/>
      <c r="AS14" s="5" t="s">
        <v>69</v>
      </c>
      <c r="AT14" s="12">
        <v>3</v>
      </c>
      <c r="AU14" s="12">
        <v>3</v>
      </c>
      <c r="AV14" s="18">
        <f t="shared" si="9"/>
        <v>1</v>
      </c>
      <c r="AW14" s="12">
        <v>3</v>
      </c>
      <c r="AX14" s="12">
        <v>1</v>
      </c>
      <c r="AY14" s="18">
        <f t="shared" si="10"/>
        <v>0.33333333333333331</v>
      </c>
      <c r="AZ14" s="12">
        <v>2</v>
      </c>
      <c r="BA14" s="12">
        <v>0</v>
      </c>
      <c r="BB14" s="18">
        <f t="shared" si="11"/>
        <v>0</v>
      </c>
      <c r="BC14" s="12">
        <v>1</v>
      </c>
      <c r="BD14" s="12">
        <v>1</v>
      </c>
      <c r="BE14" s="18">
        <f t="shared" si="12"/>
        <v>1</v>
      </c>
      <c r="BF14" s="5"/>
      <c r="BG14" s="30" t="s">
        <v>249</v>
      </c>
      <c r="BH14" s="4" t="s">
        <v>54</v>
      </c>
      <c r="BI14" s="12">
        <v>11</v>
      </c>
      <c r="BJ14" s="12">
        <v>235</v>
      </c>
      <c r="BK14" s="12">
        <v>83</v>
      </c>
      <c r="BL14" s="12">
        <v>61</v>
      </c>
      <c r="BM14" s="12">
        <v>0</v>
      </c>
      <c r="BN14" s="12">
        <v>28</v>
      </c>
      <c r="BO14" s="12">
        <v>63</v>
      </c>
      <c r="BP14" s="15">
        <v>1832</v>
      </c>
      <c r="BQ14" s="15" t="s">
        <v>6</v>
      </c>
      <c r="BR14" s="15">
        <v>1423</v>
      </c>
      <c r="BS14" s="12">
        <v>399</v>
      </c>
      <c r="BT14" s="17">
        <f t="shared" si="2"/>
        <v>0.61276595744680851</v>
      </c>
      <c r="BV14" s="30" t="s">
        <v>249</v>
      </c>
      <c r="BW14" s="5" t="s">
        <v>376</v>
      </c>
      <c r="BX14" s="12">
        <v>8</v>
      </c>
      <c r="BY14" s="12">
        <v>171</v>
      </c>
      <c r="BZ14" s="12">
        <v>70</v>
      </c>
      <c r="CA14" s="12">
        <v>26</v>
      </c>
      <c r="CB14" s="12">
        <v>2</v>
      </c>
      <c r="CC14" s="12">
        <v>21</v>
      </c>
      <c r="CD14" s="12">
        <v>52</v>
      </c>
      <c r="CE14" s="10">
        <v>1770</v>
      </c>
      <c r="CF14" s="15" t="s">
        <v>6</v>
      </c>
      <c r="CG14" s="10">
        <v>1537</v>
      </c>
      <c r="CH14" s="12">
        <v>285</v>
      </c>
      <c r="CI14" s="17">
        <f t="shared" si="3"/>
        <v>0.56140350877192979</v>
      </c>
      <c r="CJ14" s="5"/>
      <c r="CK14" s="1" t="s">
        <v>249</v>
      </c>
      <c r="CL14" s="23" t="s">
        <v>103</v>
      </c>
      <c r="CM14" s="24">
        <v>24</v>
      </c>
      <c r="CN14" s="24">
        <v>442</v>
      </c>
      <c r="CO14" s="24">
        <v>129</v>
      </c>
      <c r="CP14" s="24">
        <v>107</v>
      </c>
      <c r="CQ14" s="24">
        <v>3</v>
      </c>
      <c r="CR14" s="24">
        <v>58</v>
      </c>
      <c r="CS14" s="24">
        <v>145</v>
      </c>
      <c r="CT14" s="24">
        <v>3965</v>
      </c>
      <c r="CU14" s="21" t="s">
        <v>6</v>
      </c>
      <c r="CV14" s="24">
        <v>3735</v>
      </c>
      <c r="CW14" s="24">
        <v>662</v>
      </c>
      <c r="CX14" s="17">
        <f t="shared" si="4"/>
        <v>0.5339366515837104</v>
      </c>
      <c r="CY14" s="3"/>
      <c r="CZ14" s="40" t="s">
        <v>249</v>
      </c>
      <c r="DA14" s="41" t="s">
        <v>58</v>
      </c>
      <c r="DB14" s="42">
        <v>18</v>
      </c>
      <c r="DC14" s="42">
        <v>233</v>
      </c>
      <c r="DD14" s="42">
        <v>41</v>
      </c>
      <c r="DE14" s="42">
        <v>87</v>
      </c>
      <c r="DF14" s="42">
        <v>3</v>
      </c>
      <c r="DG14" s="42">
        <v>18</v>
      </c>
      <c r="DH14" s="42">
        <v>84</v>
      </c>
      <c r="DI14" s="41">
        <v>2618</v>
      </c>
      <c r="DJ14" s="41" t="s">
        <v>6</v>
      </c>
      <c r="DK14" s="41">
        <v>2151</v>
      </c>
      <c r="DL14" s="41">
        <v>318</v>
      </c>
      <c r="DM14" s="43">
        <f>PRODUCT((DD14+DE14)/DC14)</f>
        <v>0.54935622317596566</v>
      </c>
      <c r="DN14" s="3"/>
      <c r="DO14" s="1"/>
      <c r="ED14" s="5"/>
    </row>
    <row r="15" spans="1:134" s="6" customFormat="1" x14ac:dyDescent="0.25">
      <c r="A15" s="30" t="s">
        <v>250</v>
      </c>
      <c r="B15" s="4" t="s">
        <v>78</v>
      </c>
      <c r="C15" s="12">
        <v>20</v>
      </c>
      <c r="D15" s="12">
        <v>550</v>
      </c>
      <c r="E15" s="12">
        <v>186</v>
      </c>
      <c r="F15" s="12">
        <v>131</v>
      </c>
      <c r="G15" s="12">
        <v>0</v>
      </c>
      <c r="H15" s="12">
        <v>73</v>
      </c>
      <c r="I15" s="12">
        <v>160</v>
      </c>
      <c r="J15" s="12">
        <v>3929</v>
      </c>
      <c r="K15" s="5" t="s">
        <v>6</v>
      </c>
      <c r="L15" s="12">
        <v>3328</v>
      </c>
      <c r="M15" s="12">
        <v>893</v>
      </c>
      <c r="N15" s="17">
        <f>PRODUCT((E15+F15)/D15)</f>
        <v>0.57636363636363641</v>
      </c>
      <c r="O15" s="8"/>
      <c r="P15" s="30" t="s">
        <v>250</v>
      </c>
      <c r="Q15" s="5" t="s">
        <v>12</v>
      </c>
      <c r="R15" s="5">
        <v>21</v>
      </c>
      <c r="S15" s="5">
        <v>376</v>
      </c>
      <c r="T15" s="5">
        <v>65</v>
      </c>
      <c r="U15" s="5">
        <v>120</v>
      </c>
      <c r="V15" s="5">
        <v>8</v>
      </c>
      <c r="W15" s="5">
        <v>29</v>
      </c>
      <c r="X15" s="5">
        <v>154</v>
      </c>
      <c r="Y15" s="5">
        <v>2791</v>
      </c>
      <c r="Z15" s="5" t="s">
        <v>6</v>
      </c>
      <c r="AA15" s="5">
        <v>3043</v>
      </c>
      <c r="AB15" s="5">
        <v>472</v>
      </c>
      <c r="AC15" s="17">
        <f t="shared" si="1"/>
        <v>0.49202127659574468</v>
      </c>
      <c r="AD15" s="5"/>
      <c r="AE15" s="4" t="s">
        <v>24</v>
      </c>
      <c r="AF15" s="12">
        <v>15</v>
      </c>
      <c r="AG15" s="12">
        <v>10</v>
      </c>
      <c r="AH15" s="17">
        <f t="shared" si="7"/>
        <v>0.66666666666666663</v>
      </c>
      <c r="AI15" s="12">
        <v>10</v>
      </c>
      <c r="AJ15" s="12">
        <v>5</v>
      </c>
      <c r="AK15" s="17">
        <f t="shared" si="8"/>
        <v>0.5</v>
      </c>
      <c r="AL15" s="12">
        <v>5</v>
      </c>
      <c r="AM15" s="12">
        <v>1</v>
      </c>
      <c r="AN15" s="17">
        <f>PRODUCT(AM15/AL15)</f>
        <v>0.2</v>
      </c>
      <c r="AO15" s="12">
        <v>5</v>
      </c>
      <c r="AP15" s="12">
        <v>0</v>
      </c>
      <c r="AQ15" s="17">
        <f>PRODUCT(AP15/AO15)</f>
        <v>0</v>
      </c>
      <c r="AR15" s="3"/>
      <c r="AS15" s="5" t="s">
        <v>375</v>
      </c>
      <c r="AT15" s="12">
        <v>14</v>
      </c>
      <c r="AU15" s="12">
        <v>6</v>
      </c>
      <c r="AV15" s="18">
        <f t="shared" si="9"/>
        <v>0.42857142857142855</v>
      </c>
      <c r="AW15" s="12">
        <v>6</v>
      </c>
      <c r="AX15" s="12">
        <v>1</v>
      </c>
      <c r="AY15" s="18">
        <f t="shared" si="10"/>
        <v>0.16666666666666666</v>
      </c>
      <c r="AZ15" s="12">
        <v>5</v>
      </c>
      <c r="BA15" s="12">
        <v>1</v>
      </c>
      <c r="BB15" s="18">
        <f t="shared" si="11"/>
        <v>0.2</v>
      </c>
      <c r="BC15" s="12">
        <v>1</v>
      </c>
      <c r="BD15" s="12">
        <v>0</v>
      </c>
      <c r="BE15" s="18">
        <f t="shared" si="12"/>
        <v>0</v>
      </c>
      <c r="BF15" s="5"/>
      <c r="BG15" s="30" t="s">
        <v>250</v>
      </c>
      <c r="BH15" s="4" t="s">
        <v>24</v>
      </c>
      <c r="BI15" s="12">
        <v>9</v>
      </c>
      <c r="BJ15" s="12">
        <v>214</v>
      </c>
      <c r="BK15" s="12">
        <v>80</v>
      </c>
      <c r="BL15" s="12">
        <v>60</v>
      </c>
      <c r="BM15" s="12">
        <v>3</v>
      </c>
      <c r="BN15" s="12">
        <v>18</v>
      </c>
      <c r="BO15" s="12">
        <v>53</v>
      </c>
      <c r="BP15" s="15">
        <v>1759</v>
      </c>
      <c r="BQ15" s="15" t="s">
        <v>6</v>
      </c>
      <c r="BR15" s="15">
        <v>1165</v>
      </c>
      <c r="BS15" s="12">
        <v>381</v>
      </c>
      <c r="BT15" s="17">
        <f t="shared" si="2"/>
        <v>0.65420560747663548</v>
      </c>
      <c r="BV15" s="30" t="s">
        <v>250</v>
      </c>
      <c r="BW15" s="5" t="s">
        <v>55</v>
      </c>
      <c r="BX15" s="12">
        <v>9</v>
      </c>
      <c r="BY15" s="12">
        <v>168</v>
      </c>
      <c r="BZ15" s="12">
        <v>64</v>
      </c>
      <c r="CA15" s="12">
        <v>29</v>
      </c>
      <c r="CB15" s="12">
        <v>0</v>
      </c>
      <c r="CC15" s="12">
        <v>21</v>
      </c>
      <c r="CD15" s="12">
        <v>54</v>
      </c>
      <c r="CE15" s="10">
        <v>1887</v>
      </c>
      <c r="CF15" s="15" t="s">
        <v>6</v>
      </c>
      <c r="CG15" s="10">
        <v>1635</v>
      </c>
      <c r="CH15" s="12">
        <v>271</v>
      </c>
      <c r="CI15" s="17">
        <f t="shared" si="3"/>
        <v>0.5535714285714286</v>
      </c>
      <c r="CJ15" s="5"/>
      <c r="CK15" s="1" t="s">
        <v>250</v>
      </c>
      <c r="CL15" s="23" t="s">
        <v>46</v>
      </c>
      <c r="CM15" s="24">
        <v>30</v>
      </c>
      <c r="CN15" s="24">
        <v>493</v>
      </c>
      <c r="CO15" s="24">
        <v>70</v>
      </c>
      <c r="CP15" s="24">
        <v>200</v>
      </c>
      <c r="CQ15" s="24">
        <v>10</v>
      </c>
      <c r="CR15" s="24">
        <v>28</v>
      </c>
      <c r="CS15" s="24">
        <v>185</v>
      </c>
      <c r="CT15" s="24">
        <v>4491</v>
      </c>
      <c r="CU15" s="21" t="s">
        <v>6</v>
      </c>
      <c r="CV15" s="24">
        <v>3829</v>
      </c>
      <c r="CW15" s="24">
        <v>648</v>
      </c>
      <c r="CX15" s="17">
        <f t="shared" si="4"/>
        <v>0.54766734279918861</v>
      </c>
      <c r="CY15" s="3"/>
      <c r="CZ15" s="40" t="s">
        <v>250</v>
      </c>
      <c r="DA15" s="41" t="s">
        <v>383</v>
      </c>
      <c r="DB15" s="42">
        <v>16</v>
      </c>
      <c r="DC15" s="42">
        <v>225</v>
      </c>
      <c r="DD15" s="42">
        <v>63</v>
      </c>
      <c r="DE15" s="42">
        <v>48</v>
      </c>
      <c r="DF15" s="42">
        <v>2</v>
      </c>
      <c r="DG15" s="42">
        <v>30</v>
      </c>
      <c r="DH15" s="42">
        <v>82</v>
      </c>
      <c r="DI15" s="41">
        <v>2872</v>
      </c>
      <c r="DJ15" s="41" t="s">
        <v>6</v>
      </c>
      <c r="DK15" s="41">
        <v>2698</v>
      </c>
      <c r="DL15" s="41">
        <v>317</v>
      </c>
      <c r="DM15" s="43">
        <f>PRODUCT((DD15+DE15)/DC15)</f>
        <v>0.49333333333333335</v>
      </c>
      <c r="DN15" s="3"/>
      <c r="DO15" s="1"/>
      <c r="ED15" s="5"/>
    </row>
    <row r="16" spans="1:134" s="6" customFormat="1" x14ac:dyDescent="0.25">
      <c r="A16" s="30" t="s">
        <v>251</v>
      </c>
      <c r="B16" s="4" t="s">
        <v>70</v>
      </c>
      <c r="C16" s="12">
        <v>25</v>
      </c>
      <c r="D16" s="12">
        <v>688</v>
      </c>
      <c r="E16" s="12">
        <v>159</v>
      </c>
      <c r="F16" s="12">
        <v>155</v>
      </c>
      <c r="G16" s="12">
        <v>0</v>
      </c>
      <c r="H16" s="12">
        <v>97</v>
      </c>
      <c r="I16" s="12">
        <v>277</v>
      </c>
      <c r="J16" s="12">
        <v>4797</v>
      </c>
      <c r="K16" s="5" t="s">
        <v>6</v>
      </c>
      <c r="L16" s="12">
        <v>5252</v>
      </c>
      <c r="M16" s="12">
        <v>884</v>
      </c>
      <c r="N16" s="17">
        <f>PRODUCT((E16+F16)/D16)</f>
        <v>0.45639534883720928</v>
      </c>
      <c r="O16" s="8"/>
      <c r="P16" s="30" t="s">
        <v>251</v>
      </c>
      <c r="Q16" s="4" t="s">
        <v>104</v>
      </c>
      <c r="R16" s="5">
        <v>32</v>
      </c>
      <c r="S16" s="5">
        <v>499</v>
      </c>
      <c r="T16" s="5">
        <v>29</v>
      </c>
      <c r="U16" s="5">
        <v>151</v>
      </c>
      <c r="V16" s="5">
        <v>15</v>
      </c>
      <c r="W16" s="5">
        <v>26</v>
      </c>
      <c r="X16" s="5">
        <v>278</v>
      </c>
      <c r="Y16" s="5">
        <v>3534</v>
      </c>
      <c r="Z16" s="5" t="s">
        <v>6</v>
      </c>
      <c r="AA16" s="5">
        <v>4767</v>
      </c>
      <c r="AB16" s="5">
        <v>430</v>
      </c>
      <c r="AC16" s="17">
        <f t="shared" si="1"/>
        <v>0.36072144288577157</v>
      </c>
      <c r="AD16" s="5"/>
      <c r="AE16" s="4" t="s">
        <v>71</v>
      </c>
      <c r="AF16" s="12">
        <v>2</v>
      </c>
      <c r="AG16" s="12">
        <v>1</v>
      </c>
      <c r="AH16" s="17">
        <f t="shared" si="7"/>
        <v>0.5</v>
      </c>
      <c r="AI16" s="12">
        <v>1</v>
      </c>
      <c r="AJ16" s="12">
        <v>1</v>
      </c>
      <c r="AK16" s="17">
        <f t="shared" si="8"/>
        <v>1</v>
      </c>
      <c r="AL16" s="12"/>
      <c r="AM16" s="12"/>
      <c r="AN16" s="17"/>
      <c r="AO16" s="12">
        <v>1</v>
      </c>
      <c r="AP16" s="12">
        <v>0</v>
      </c>
      <c r="AQ16" s="17">
        <v>0</v>
      </c>
      <c r="AR16" s="3"/>
      <c r="AS16" s="5" t="s">
        <v>378</v>
      </c>
      <c r="AT16" s="12">
        <v>5</v>
      </c>
      <c r="AU16" s="12">
        <v>4</v>
      </c>
      <c r="AV16" s="18">
        <f t="shared" si="9"/>
        <v>0.8</v>
      </c>
      <c r="AW16" s="12">
        <v>4</v>
      </c>
      <c r="AX16" s="12">
        <v>1</v>
      </c>
      <c r="AY16" s="18">
        <f t="shared" si="10"/>
        <v>0.25</v>
      </c>
      <c r="AZ16" s="12">
        <v>3</v>
      </c>
      <c r="BA16" s="12">
        <v>0</v>
      </c>
      <c r="BB16" s="18">
        <f t="shared" si="11"/>
        <v>0</v>
      </c>
      <c r="BC16" s="12">
        <v>1</v>
      </c>
      <c r="BD16" s="12">
        <v>0</v>
      </c>
      <c r="BE16" s="18">
        <f t="shared" si="12"/>
        <v>0</v>
      </c>
      <c r="BF16" s="5"/>
      <c r="BG16" s="30" t="s">
        <v>251</v>
      </c>
      <c r="BH16" s="4" t="s">
        <v>15</v>
      </c>
      <c r="BI16" s="12">
        <v>8</v>
      </c>
      <c r="BJ16" s="12">
        <v>178</v>
      </c>
      <c r="BK16" s="12">
        <v>92</v>
      </c>
      <c r="BL16" s="12">
        <v>34</v>
      </c>
      <c r="BM16" s="12">
        <v>0</v>
      </c>
      <c r="BN16" s="12">
        <v>20</v>
      </c>
      <c r="BO16" s="12">
        <v>32</v>
      </c>
      <c r="BP16" s="15">
        <v>1684</v>
      </c>
      <c r="BQ16" s="15" t="s">
        <v>6</v>
      </c>
      <c r="BR16" s="15">
        <v>963</v>
      </c>
      <c r="BS16" s="12">
        <v>364</v>
      </c>
      <c r="BT16" s="17">
        <f t="shared" si="2"/>
        <v>0.7078651685393258</v>
      </c>
      <c r="BV16" s="30" t="s">
        <v>251</v>
      </c>
      <c r="BW16" s="5" t="s">
        <v>168</v>
      </c>
      <c r="BX16" s="12">
        <v>9</v>
      </c>
      <c r="BY16" s="12">
        <v>180</v>
      </c>
      <c r="BZ16" s="12">
        <v>47</v>
      </c>
      <c r="CA16" s="12">
        <v>49</v>
      </c>
      <c r="CB16" s="12">
        <v>0</v>
      </c>
      <c r="CC16" s="12">
        <v>22</v>
      </c>
      <c r="CD16" s="12">
        <v>62</v>
      </c>
      <c r="CE16" s="12">
        <v>1567</v>
      </c>
      <c r="CF16" s="15" t="s">
        <v>6</v>
      </c>
      <c r="CG16" s="12">
        <v>1474</v>
      </c>
      <c r="CH16" s="12">
        <v>261</v>
      </c>
      <c r="CI16" s="17">
        <f t="shared" si="3"/>
        <v>0.53333333333333333</v>
      </c>
      <c r="CJ16" s="5"/>
      <c r="CK16" s="1" t="s">
        <v>251</v>
      </c>
      <c r="CL16" s="23" t="s">
        <v>164</v>
      </c>
      <c r="CM16" s="24">
        <v>37</v>
      </c>
      <c r="CN16" s="24">
        <v>551</v>
      </c>
      <c r="CO16" s="24">
        <v>97</v>
      </c>
      <c r="CP16" s="24">
        <v>152</v>
      </c>
      <c r="CQ16" s="24">
        <v>10</v>
      </c>
      <c r="CR16" s="24">
        <v>42</v>
      </c>
      <c r="CS16" s="24">
        <v>250</v>
      </c>
      <c r="CT16" s="24">
        <v>4623</v>
      </c>
      <c r="CU16" s="21" t="s">
        <v>6</v>
      </c>
      <c r="CV16" s="24">
        <v>4856</v>
      </c>
      <c r="CW16" s="24">
        <v>647</v>
      </c>
      <c r="CX16" s="17">
        <f t="shared" si="4"/>
        <v>0.4519056261343013</v>
      </c>
      <c r="CY16" s="3"/>
      <c r="CZ16" s="40" t="s">
        <v>251</v>
      </c>
      <c r="DA16" s="41" t="s">
        <v>133</v>
      </c>
      <c r="DB16" s="42">
        <v>20</v>
      </c>
      <c r="DC16" s="42">
        <v>233</v>
      </c>
      <c r="DD16" s="42">
        <v>45</v>
      </c>
      <c r="DE16" s="42">
        <v>84</v>
      </c>
      <c r="DF16" s="42">
        <v>3</v>
      </c>
      <c r="DG16" s="42">
        <v>10</v>
      </c>
      <c r="DH16" s="42">
        <v>91</v>
      </c>
      <c r="DI16" s="41">
        <v>3081</v>
      </c>
      <c r="DJ16" s="41" t="s">
        <v>6</v>
      </c>
      <c r="DK16" s="41">
        <v>2490</v>
      </c>
      <c r="DL16" s="41">
        <v>316</v>
      </c>
      <c r="DM16" s="43">
        <f>PRODUCT((DD16+DE16)/DC16)</f>
        <v>0.55364806866952787</v>
      </c>
      <c r="DN16" s="3"/>
      <c r="DO16" s="1"/>
      <c r="ED16" s="5"/>
    </row>
    <row r="17" spans="1:134" s="6" customFormat="1" x14ac:dyDescent="0.25">
      <c r="A17" s="30" t="s">
        <v>252</v>
      </c>
      <c r="B17" s="5" t="s">
        <v>5</v>
      </c>
      <c r="C17" s="12">
        <v>48</v>
      </c>
      <c r="D17" s="12">
        <v>831</v>
      </c>
      <c r="E17" s="12">
        <v>34</v>
      </c>
      <c r="F17" s="12">
        <v>314</v>
      </c>
      <c r="G17" s="12">
        <v>41</v>
      </c>
      <c r="H17" s="12">
        <v>39</v>
      </c>
      <c r="I17" s="12">
        <v>403</v>
      </c>
      <c r="J17" s="12">
        <v>4973</v>
      </c>
      <c r="K17" s="5" t="s">
        <v>6</v>
      </c>
      <c r="L17" s="12">
        <v>5709</v>
      </c>
      <c r="M17" s="12">
        <v>810</v>
      </c>
      <c r="N17" s="17">
        <f t="shared" si="0"/>
        <v>0.41877256317689532</v>
      </c>
      <c r="O17" s="8"/>
      <c r="P17" s="30" t="s">
        <v>252</v>
      </c>
      <c r="Q17" s="4" t="s">
        <v>233</v>
      </c>
      <c r="R17" s="5">
        <v>8</v>
      </c>
      <c r="S17" s="5">
        <v>188</v>
      </c>
      <c r="T17" s="5">
        <v>98</v>
      </c>
      <c r="U17" s="5">
        <v>43</v>
      </c>
      <c r="V17" s="5">
        <v>0</v>
      </c>
      <c r="W17" s="5">
        <v>15</v>
      </c>
      <c r="X17" s="5">
        <v>32</v>
      </c>
      <c r="Y17" s="5">
        <v>1625</v>
      </c>
      <c r="Z17" s="5" t="s">
        <v>6</v>
      </c>
      <c r="AA17" s="5">
        <v>794</v>
      </c>
      <c r="AB17" s="5">
        <v>395</v>
      </c>
      <c r="AC17" s="17">
        <f t="shared" si="1"/>
        <v>0.75</v>
      </c>
      <c r="AD17" s="5"/>
      <c r="AE17" s="4" t="s">
        <v>81</v>
      </c>
      <c r="AF17" s="12">
        <v>1</v>
      </c>
      <c r="AG17" s="12">
        <v>0</v>
      </c>
      <c r="AH17" s="17">
        <f t="shared" si="7"/>
        <v>0</v>
      </c>
      <c r="AI17" s="12"/>
      <c r="AJ17" s="12"/>
      <c r="AK17" s="12"/>
      <c r="AL17" s="12"/>
      <c r="AM17" s="12"/>
      <c r="AN17" s="17"/>
      <c r="AO17" s="12">
        <v>1</v>
      </c>
      <c r="AP17" s="12">
        <v>0</v>
      </c>
      <c r="AQ17" s="17">
        <v>0</v>
      </c>
      <c r="AR17" s="3"/>
      <c r="AS17" s="5" t="s">
        <v>106</v>
      </c>
      <c r="AT17" s="12">
        <v>7</v>
      </c>
      <c r="AU17" s="12">
        <v>1</v>
      </c>
      <c r="AV17" s="18">
        <f t="shared" si="9"/>
        <v>0.14285714285714285</v>
      </c>
      <c r="AW17" s="12">
        <v>1</v>
      </c>
      <c r="AX17" s="12">
        <v>1</v>
      </c>
      <c r="AY17" s="18">
        <f t="shared" si="10"/>
        <v>1</v>
      </c>
      <c r="AZ17" s="12"/>
      <c r="BA17" s="12"/>
      <c r="BB17" s="17"/>
      <c r="BC17" s="12">
        <v>1</v>
      </c>
      <c r="BD17" s="12">
        <v>0</v>
      </c>
      <c r="BE17" s="18">
        <f t="shared" si="12"/>
        <v>0</v>
      </c>
      <c r="BF17" s="5"/>
      <c r="BG17" s="30" t="s">
        <v>252</v>
      </c>
      <c r="BH17" s="4" t="s">
        <v>133</v>
      </c>
      <c r="BI17" s="12">
        <v>11</v>
      </c>
      <c r="BJ17" s="12">
        <v>259</v>
      </c>
      <c r="BK17" s="12">
        <v>71</v>
      </c>
      <c r="BL17" s="12">
        <v>48</v>
      </c>
      <c r="BM17" s="12">
        <v>0</v>
      </c>
      <c r="BN17" s="12">
        <v>43</v>
      </c>
      <c r="BO17" s="12">
        <v>97</v>
      </c>
      <c r="BP17" s="15">
        <v>1870</v>
      </c>
      <c r="BQ17" s="15" t="s">
        <v>6</v>
      </c>
      <c r="BR17" s="15">
        <v>1961</v>
      </c>
      <c r="BS17" s="12">
        <v>352</v>
      </c>
      <c r="BT17" s="17">
        <f t="shared" si="2"/>
        <v>0.45945945945945948</v>
      </c>
      <c r="BV17" s="30" t="s">
        <v>252</v>
      </c>
      <c r="BW17" s="5" t="s">
        <v>364</v>
      </c>
      <c r="BX17" s="12">
        <v>12</v>
      </c>
      <c r="BY17" s="12">
        <v>196</v>
      </c>
      <c r="BZ17" s="12">
        <v>57</v>
      </c>
      <c r="CA17" s="12">
        <v>32</v>
      </c>
      <c r="CB17" s="12">
        <v>0</v>
      </c>
      <c r="CC17" s="12">
        <v>26</v>
      </c>
      <c r="CD17" s="12">
        <v>81</v>
      </c>
      <c r="CE17" s="10">
        <v>1689</v>
      </c>
      <c r="CF17" s="15" t="s">
        <v>6</v>
      </c>
      <c r="CG17" s="10">
        <v>1747</v>
      </c>
      <c r="CH17" s="12">
        <v>261</v>
      </c>
      <c r="CI17" s="17">
        <f t="shared" si="3"/>
        <v>0.45408163265306123</v>
      </c>
      <c r="CJ17" s="5"/>
      <c r="CK17" s="1" t="s">
        <v>252</v>
      </c>
      <c r="CL17" s="5" t="s">
        <v>47</v>
      </c>
      <c r="CM17" s="12">
        <v>26</v>
      </c>
      <c r="CN17" s="12">
        <v>458</v>
      </c>
      <c r="CO17" s="12">
        <v>32</v>
      </c>
      <c r="CP17" s="12">
        <v>255</v>
      </c>
      <c r="CQ17" s="12">
        <v>18</v>
      </c>
      <c r="CR17" s="12">
        <v>21</v>
      </c>
      <c r="CS17" s="12">
        <v>132</v>
      </c>
      <c r="CT17" s="12">
        <v>4414</v>
      </c>
      <c r="CU17" s="21" t="s">
        <v>6</v>
      </c>
      <c r="CV17" s="12">
        <v>3009</v>
      </c>
      <c r="CW17" s="12">
        <v>645</v>
      </c>
      <c r="CX17" s="17">
        <f t="shared" si="4"/>
        <v>0.6266375545851528</v>
      </c>
      <c r="CY17" s="3"/>
      <c r="CZ17" s="40" t="s">
        <v>252</v>
      </c>
      <c r="DA17" s="41" t="s">
        <v>104</v>
      </c>
      <c r="DB17" s="42">
        <v>13</v>
      </c>
      <c r="DC17" s="42">
        <v>189</v>
      </c>
      <c r="DD17" s="42">
        <v>77</v>
      </c>
      <c r="DE17" s="42">
        <v>31</v>
      </c>
      <c r="DF17" s="42">
        <v>0</v>
      </c>
      <c r="DG17" s="42">
        <v>20</v>
      </c>
      <c r="DH17" s="42">
        <v>61</v>
      </c>
      <c r="DI17" s="41">
        <v>1921</v>
      </c>
      <c r="DJ17" s="41" t="s">
        <v>6</v>
      </c>
      <c r="DK17" s="41">
        <v>1745</v>
      </c>
      <c r="DL17" s="41">
        <v>313</v>
      </c>
      <c r="DM17" s="43">
        <f>PRODUCT((DD17+DE17)/DC17)</f>
        <v>0.5714285714285714</v>
      </c>
      <c r="DN17" s="3"/>
      <c r="DO17" s="1"/>
      <c r="ED17" s="5"/>
    </row>
    <row r="18" spans="1:134" s="6" customFormat="1" x14ac:dyDescent="0.25">
      <c r="A18" s="30" t="s">
        <v>253</v>
      </c>
      <c r="B18" s="4" t="s">
        <v>35</v>
      </c>
      <c r="C18" s="12">
        <v>26</v>
      </c>
      <c r="D18" s="12">
        <v>548</v>
      </c>
      <c r="E18" s="12">
        <v>53</v>
      </c>
      <c r="F18" s="12">
        <v>175</v>
      </c>
      <c r="G18" s="12">
        <v>20</v>
      </c>
      <c r="H18" s="12">
        <v>39</v>
      </c>
      <c r="I18" s="12">
        <v>261</v>
      </c>
      <c r="J18" s="12">
        <v>3322</v>
      </c>
      <c r="K18" s="5" t="s">
        <v>6</v>
      </c>
      <c r="L18" s="12">
        <v>3887</v>
      </c>
      <c r="M18" s="12">
        <f>PRODUCT(E18*3+F18*2+G18+H18)</f>
        <v>568</v>
      </c>
      <c r="N18" s="17">
        <f t="shared" si="0"/>
        <v>0.41605839416058393</v>
      </c>
      <c r="O18" s="8"/>
      <c r="P18" s="30" t="s">
        <v>253</v>
      </c>
      <c r="Q18" s="5" t="s">
        <v>60</v>
      </c>
      <c r="R18" s="5">
        <v>14</v>
      </c>
      <c r="S18" s="5">
        <v>286</v>
      </c>
      <c r="T18" s="5">
        <v>14</v>
      </c>
      <c r="U18" s="5">
        <v>156</v>
      </c>
      <c r="V18" s="5">
        <v>9</v>
      </c>
      <c r="W18" s="5">
        <v>5</v>
      </c>
      <c r="X18" s="5">
        <v>102</v>
      </c>
      <c r="Y18" s="5">
        <v>3159</v>
      </c>
      <c r="Z18" s="5" t="s">
        <v>6</v>
      </c>
      <c r="AA18" s="5">
        <v>2441</v>
      </c>
      <c r="AB18" s="5">
        <v>368</v>
      </c>
      <c r="AC18" s="17">
        <f t="shared" si="1"/>
        <v>0.59440559440559437</v>
      </c>
      <c r="AD18" s="5"/>
      <c r="AE18" s="4" t="s">
        <v>205</v>
      </c>
      <c r="AF18" s="12">
        <v>2</v>
      </c>
      <c r="AG18" s="12">
        <v>1</v>
      </c>
      <c r="AH18" s="17">
        <f t="shared" si="7"/>
        <v>0.5</v>
      </c>
      <c r="AI18" s="12">
        <v>1</v>
      </c>
      <c r="AJ18" s="12">
        <v>1</v>
      </c>
      <c r="AK18" s="17">
        <v>1</v>
      </c>
      <c r="AL18" s="12"/>
      <c r="AM18" s="12"/>
      <c r="AN18" s="17"/>
      <c r="AO18" s="12">
        <v>1</v>
      </c>
      <c r="AP18" s="12">
        <v>0</v>
      </c>
      <c r="AQ18" s="17">
        <v>0</v>
      </c>
      <c r="AR18" s="3"/>
      <c r="AS18" s="5" t="s">
        <v>377</v>
      </c>
      <c r="AT18" s="12">
        <v>5</v>
      </c>
      <c r="AU18" s="12">
        <v>0</v>
      </c>
      <c r="AV18" s="18">
        <f t="shared" si="9"/>
        <v>0</v>
      </c>
      <c r="AW18" s="12"/>
      <c r="AX18" s="12"/>
      <c r="AY18" s="17"/>
      <c r="AZ18" s="12"/>
      <c r="BA18" s="12"/>
      <c r="BB18" s="17"/>
      <c r="BC18" s="12">
        <v>1</v>
      </c>
      <c r="BD18" s="12">
        <v>0</v>
      </c>
      <c r="BE18" s="18">
        <f t="shared" si="12"/>
        <v>0</v>
      </c>
      <c r="BF18" s="5"/>
      <c r="BG18" s="30" t="s">
        <v>253</v>
      </c>
      <c r="BH18" s="4" t="s">
        <v>56</v>
      </c>
      <c r="BI18" s="12">
        <v>13</v>
      </c>
      <c r="BJ18" s="12">
        <v>330</v>
      </c>
      <c r="BK18" s="12">
        <v>40</v>
      </c>
      <c r="BL18" s="12">
        <v>72</v>
      </c>
      <c r="BM18" s="12">
        <v>7</v>
      </c>
      <c r="BN18" s="12">
        <v>52</v>
      </c>
      <c r="BO18" s="12">
        <v>159</v>
      </c>
      <c r="BP18" s="15">
        <v>1776</v>
      </c>
      <c r="BQ18" s="15" t="s">
        <v>6</v>
      </c>
      <c r="BR18" s="15">
        <v>2524</v>
      </c>
      <c r="BS18" s="12">
        <v>323</v>
      </c>
      <c r="BT18" s="17">
        <f t="shared" si="2"/>
        <v>0.33939393939393941</v>
      </c>
      <c r="BV18" s="30" t="s">
        <v>253</v>
      </c>
      <c r="BW18" s="5" t="s">
        <v>152</v>
      </c>
      <c r="BX18" s="12">
        <v>9</v>
      </c>
      <c r="BY18" s="12">
        <v>152</v>
      </c>
      <c r="BZ18" s="12">
        <v>59</v>
      </c>
      <c r="CA18" s="12">
        <v>33</v>
      </c>
      <c r="CB18" s="12">
        <v>0</v>
      </c>
      <c r="CC18" s="12">
        <v>17</v>
      </c>
      <c r="CD18" s="12">
        <v>43</v>
      </c>
      <c r="CE18" s="10">
        <v>1448</v>
      </c>
      <c r="CF18" s="15" t="s">
        <v>6</v>
      </c>
      <c r="CG18" s="10">
        <v>1248</v>
      </c>
      <c r="CH18" s="12">
        <v>260</v>
      </c>
      <c r="CI18" s="17">
        <f t="shared" si="3"/>
        <v>0.60526315789473684</v>
      </c>
      <c r="CJ18" s="5"/>
      <c r="CK18" s="1" t="s">
        <v>253</v>
      </c>
      <c r="CL18" s="23" t="s">
        <v>8</v>
      </c>
      <c r="CM18" s="24">
        <v>33</v>
      </c>
      <c r="CN18" s="24">
        <v>462</v>
      </c>
      <c r="CO18" s="24">
        <v>27</v>
      </c>
      <c r="CP18" s="24">
        <v>261</v>
      </c>
      <c r="CQ18" s="24">
        <v>29</v>
      </c>
      <c r="CR18" s="24">
        <v>5</v>
      </c>
      <c r="CS18" s="24">
        <v>140</v>
      </c>
      <c r="CT18" s="24">
        <v>4229</v>
      </c>
      <c r="CU18" s="21" t="s">
        <v>6</v>
      </c>
      <c r="CV18" s="24">
        <v>3063</v>
      </c>
      <c r="CW18" s="24">
        <v>637</v>
      </c>
      <c r="CX18" s="17">
        <f t="shared" si="4"/>
        <v>0.62337662337662336</v>
      </c>
      <c r="CY18" s="3"/>
      <c r="CZ18" s="40" t="s">
        <v>253</v>
      </c>
      <c r="DA18" s="41" t="s">
        <v>853</v>
      </c>
      <c r="DB18" s="42">
        <v>13</v>
      </c>
      <c r="DC18" s="42">
        <v>194</v>
      </c>
      <c r="DD18" s="42">
        <v>65</v>
      </c>
      <c r="DE18" s="42">
        <v>49</v>
      </c>
      <c r="DF18" s="42">
        <v>0</v>
      </c>
      <c r="DG18" s="42">
        <v>17</v>
      </c>
      <c r="DH18" s="42">
        <v>63</v>
      </c>
      <c r="DI18" s="41">
        <v>2457</v>
      </c>
      <c r="DJ18" s="41" t="s">
        <v>6</v>
      </c>
      <c r="DK18" s="41">
        <v>2036</v>
      </c>
      <c r="DL18" s="41">
        <v>310</v>
      </c>
      <c r="DM18" s="43">
        <f>PRODUCT((DD18+DE18)/DC18)</f>
        <v>0.58762886597938147</v>
      </c>
      <c r="DN18" s="3"/>
      <c r="DO18" s="1"/>
      <c r="ED18" s="5"/>
    </row>
    <row r="19" spans="1:134" s="6" customFormat="1" x14ac:dyDescent="0.25">
      <c r="A19" s="30" t="s">
        <v>254</v>
      </c>
      <c r="B19" s="4" t="s">
        <v>50</v>
      </c>
      <c r="C19" s="12">
        <v>19</v>
      </c>
      <c r="D19" s="12">
        <v>451</v>
      </c>
      <c r="E19" s="12">
        <v>37</v>
      </c>
      <c r="F19" s="12">
        <v>173</v>
      </c>
      <c r="G19" s="12">
        <v>18</v>
      </c>
      <c r="H19" s="12">
        <v>14</v>
      </c>
      <c r="I19" s="12">
        <v>209</v>
      </c>
      <c r="J19" s="12">
        <v>2925</v>
      </c>
      <c r="K19" s="5" t="s">
        <v>6</v>
      </c>
      <c r="L19" s="12">
        <v>3008</v>
      </c>
      <c r="M19" s="12">
        <f>PRODUCT(E19*3+F19*2+G19+H19)</f>
        <v>489</v>
      </c>
      <c r="N19" s="17">
        <f t="shared" si="0"/>
        <v>0.4656319290465632</v>
      </c>
      <c r="O19" s="8"/>
      <c r="P19" s="30" t="s">
        <v>254</v>
      </c>
      <c r="Q19" s="5" t="s">
        <v>108</v>
      </c>
      <c r="R19" s="5">
        <v>12</v>
      </c>
      <c r="S19" s="5">
        <v>284</v>
      </c>
      <c r="T19" s="5">
        <v>42</v>
      </c>
      <c r="U19" s="5">
        <v>69</v>
      </c>
      <c r="V19" s="5">
        <v>0</v>
      </c>
      <c r="W19" s="5">
        <v>45</v>
      </c>
      <c r="X19" s="5">
        <v>128</v>
      </c>
      <c r="Y19" s="5">
        <v>1522</v>
      </c>
      <c r="Z19" s="5" t="s">
        <v>6</v>
      </c>
      <c r="AA19" s="5">
        <v>2036</v>
      </c>
      <c r="AB19" s="5">
        <v>309</v>
      </c>
      <c r="AC19" s="17">
        <f t="shared" si="1"/>
        <v>0.39084507042253519</v>
      </c>
      <c r="AD19" s="5"/>
      <c r="AE19" s="4" t="s">
        <v>35</v>
      </c>
      <c r="AF19" s="12">
        <v>5</v>
      </c>
      <c r="AG19" s="12">
        <v>3</v>
      </c>
      <c r="AH19" s="17">
        <f t="shared" si="7"/>
        <v>0.6</v>
      </c>
      <c r="AI19" s="12">
        <v>3</v>
      </c>
      <c r="AJ19" s="12">
        <v>1</v>
      </c>
      <c r="AK19" s="17">
        <v>0.33333333333333331</v>
      </c>
      <c r="AL19" s="12">
        <v>2</v>
      </c>
      <c r="AM19" s="12">
        <v>1</v>
      </c>
      <c r="AN19" s="17">
        <v>0.5</v>
      </c>
      <c r="AO19" s="12">
        <v>1</v>
      </c>
      <c r="AP19" s="12">
        <v>0</v>
      </c>
      <c r="AQ19" s="17">
        <v>0</v>
      </c>
      <c r="AR19" s="3"/>
      <c r="AS19" s="5" t="s">
        <v>105</v>
      </c>
      <c r="AT19" s="12">
        <v>6</v>
      </c>
      <c r="AU19" s="12">
        <v>2</v>
      </c>
      <c r="AV19" s="18">
        <f t="shared" si="9"/>
        <v>0.33333333333333331</v>
      </c>
      <c r="AW19" s="12">
        <v>2</v>
      </c>
      <c r="AX19" s="12">
        <v>0</v>
      </c>
      <c r="AY19" s="18">
        <f>PRODUCT(AX19/AW19)</f>
        <v>0</v>
      </c>
      <c r="AZ19" s="12">
        <v>2</v>
      </c>
      <c r="BA19" s="12">
        <v>2</v>
      </c>
      <c r="BB19" s="17">
        <v>1</v>
      </c>
      <c r="BC19" s="12"/>
      <c r="BD19" s="12"/>
      <c r="BE19" s="17"/>
      <c r="BF19" s="5"/>
      <c r="BG19" s="30" t="s">
        <v>254</v>
      </c>
      <c r="BH19" s="4" t="s">
        <v>70</v>
      </c>
      <c r="BI19" s="12">
        <v>10</v>
      </c>
      <c r="BJ19" s="12">
        <v>246</v>
      </c>
      <c r="BK19" s="12">
        <v>44</v>
      </c>
      <c r="BL19" s="12">
        <v>78</v>
      </c>
      <c r="BM19" s="12">
        <v>5</v>
      </c>
      <c r="BN19" s="12">
        <v>19</v>
      </c>
      <c r="BO19" s="12">
        <v>100</v>
      </c>
      <c r="BP19" s="15">
        <v>1885</v>
      </c>
      <c r="BQ19" s="15" t="s">
        <v>6</v>
      </c>
      <c r="BR19" s="15">
        <v>1853</v>
      </c>
      <c r="BS19" s="12">
        <v>312</v>
      </c>
      <c r="BT19" s="17">
        <f t="shared" si="2"/>
        <v>0.49593495934959347</v>
      </c>
      <c r="BV19" s="30" t="s">
        <v>254</v>
      </c>
      <c r="BW19" s="5" t="s">
        <v>36</v>
      </c>
      <c r="BX19" s="12">
        <v>8</v>
      </c>
      <c r="BY19" s="12">
        <v>141</v>
      </c>
      <c r="BZ19" s="12">
        <v>58</v>
      </c>
      <c r="CA19" s="12">
        <v>27</v>
      </c>
      <c r="CB19" s="12">
        <v>0</v>
      </c>
      <c r="CC19" s="12">
        <v>25</v>
      </c>
      <c r="CD19" s="12">
        <v>31</v>
      </c>
      <c r="CE19" s="10">
        <v>1465</v>
      </c>
      <c r="CF19" s="15" t="s">
        <v>6</v>
      </c>
      <c r="CG19" s="10">
        <v>1180</v>
      </c>
      <c r="CH19" s="12">
        <f>PRODUCT(BZ19*3+CA19*2+CB19+CC19)</f>
        <v>253</v>
      </c>
      <c r="CI19" s="17">
        <f t="shared" si="3"/>
        <v>0.6028368794326241</v>
      </c>
      <c r="CJ19" s="5"/>
      <c r="CK19" s="1" t="s">
        <v>254</v>
      </c>
      <c r="CL19" s="23" t="s">
        <v>154</v>
      </c>
      <c r="CM19" s="24">
        <v>31</v>
      </c>
      <c r="CN19" s="24">
        <v>573</v>
      </c>
      <c r="CO19" s="24">
        <v>44</v>
      </c>
      <c r="CP19" s="24">
        <v>221</v>
      </c>
      <c r="CQ19" s="24">
        <v>26</v>
      </c>
      <c r="CR19" s="24">
        <v>22</v>
      </c>
      <c r="CS19" s="24">
        <v>260</v>
      </c>
      <c r="CT19" s="24">
        <v>4632</v>
      </c>
      <c r="CU19" s="21" t="s">
        <v>6</v>
      </c>
      <c r="CV19" s="24">
        <v>5269</v>
      </c>
      <c r="CW19" s="24">
        <v>622</v>
      </c>
      <c r="CX19" s="17">
        <f t="shared" si="4"/>
        <v>0.46247818499127402</v>
      </c>
      <c r="CY19" s="3"/>
      <c r="CZ19" s="40" t="s">
        <v>254</v>
      </c>
      <c r="DA19" s="41" t="s">
        <v>340</v>
      </c>
      <c r="DB19" s="42">
        <v>16</v>
      </c>
      <c r="DC19" s="42">
        <v>208</v>
      </c>
      <c r="DD19" s="42">
        <v>64</v>
      </c>
      <c r="DE19" s="42">
        <v>41</v>
      </c>
      <c r="DF19" s="42">
        <v>1</v>
      </c>
      <c r="DG19" s="42">
        <v>24</v>
      </c>
      <c r="DH19" s="42">
        <v>78</v>
      </c>
      <c r="DI19" s="41">
        <v>2345</v>
      </c>
      <c r="DJ19" s="41" t="s">
        <v>6</v>
      </c>
      <c r="DK19" s="41">
        <v>2354</v>
      </c>
      <c r="DL19" s="41">
        <v>299</v>
      </c>
      <c r="DM19" s="43">
        <f>PRODUCT((DD19+DE19)/DC19)</f>
        <v>0.50480769230769229</v>
      </c>
      <c r="DN19" s="3"/>
      <c r="DO19" s="1"/>
      <c r="ED19" s="5"/>
    </row>
    <row r="20" spans="1:134" s="6" customFormat="1" x14ac:dyDescent="0.25">
      <c r="A20" s="30" t="s">
        <v>255</v>
      </c>
      <c r="B20" s="4" t="s">
        <v>8</v>
      </c>
      <c r="C20" s="12">
        <v>26</v>
      </c>
      <c r="D20" s="12">
        <v>494</v>
      </c>
      <c r="E20" s="12">
        <v>49</v>
      </c>
      <c r="F20" s="12">
        <v>135</v>
      </c>
      <c r="G20" s="12">
        <v>14</v>
      </c>
      <c r="H20" s="12">
        <v>33</v>
      </c>
      <c r="I20" s="12">
        <v>263</v>
      </c>
      <c r="J20" s="12">
        <v>2454</v>
      </c>
      <c r="K20" s="5" t="s">
        <v>6</v>
      </c>
      <c r="L20" s="12">
        <v>3356</v>
      </c>
      <c r="M20" s="12">
        <f>PRODUCT(E20*3+F20*2+G20+H20)</f>
        <v>464</v>
      </c>
      <c r="N20" s="17">
        <f t="shared" si="0"/>
        <v>0.37246963562753038</v>
      </c>
      <c r="O20" s="8"/>
      <c r="P20" s="30" t="s">
        <v>255</v>
      </c>
      <c r="Q20" s="5" t="s">
        <v>378</v>
      </c>
      <c r="R20" s="5">
        <v>8</v>
      </c>
      <c r="S20" s="5">
        <v>172</v>
      </c>
      <c r="T20" s="5">
        <v>65</v>
      </c>
      <c r="U20" s="5">
        <v>32</v>
      </c>
      <c r="V20" s="5">
        <v>0</v>
      </c>
      <c r="W20" s="5">
        <v>19</v>
      </c>
      <c r="X20" s="5">
        <v>56</v>
      </c>
      <c r="Y20" s="5">
        <v>1350</v>
      </c>
      <c r="Z20" s="5" t="s">
        <v>6</v>
      </c>
      <c r="AA20" s="5">
        <v>1204</v>
      </c>
      <c r="AB20" s="5">
        <v>278</v>
      </c>
      <c r="AC20" s="17">
        <f t="shared" si="1"/>
        <v>0.56395348837209303</v>
      </c>
      <c r="AD20" s="5"/>
      <c r="AE20" s="4" t="s">
        <v>70</v>
      </c>
      <c r="AF20" s="12">
        <v>17</v>
      </c>
      <c r="AG20" s="12">
        <v>3</v>
      </c>
      <c r="AH20" s="17">
        <f t="shared" si="7"/>
        <v>0.17647058823529413</v>
      </c>
      <c r="AI20" s="12">
        <v>3</v>
      </c>
      <c r="AJ20" s="12">
        <v>0</v>
      </c>
      <c r="AK20" s="17">
        <v>0</v>
      </c>
      <c r="AL20" s="12">
        <v>3</v>
      </c>
      <c r="AM20" s="12">
        <v>2</v>
      </c>
      <c r="AN20" s="17">
        <v>0.66666666666666663</v>
      </c>
      <c r="AO20" s="12"/>
      <c r="AP20" s="12"/>
      <c r="AQ20" s="17"/>
      <c r="AR20" s="3"/>
      <c r="AS20" s="5" t="s">
        <v>376</v>
      </c>
      <c r="AT20" s="12">
        <v>22</v>
      </c>
      <c r="AU20" s="12">
        <v>2</v>
      </c>
      <c r="AV20" s="18">
        <f t="shared" si="9"/>
        <v>9.0909090909090912E-2</v>
      </c>
      <c r="AW20" s="12">
        <v>2</v>
      </c>
      <c r="AX20" s="12">
        <v>0</v>
      </c>
      <c r="AY20" s="18">
        <f>PRODUCT(AX20/AW20)</f>
        <v>0</v>
      </c>
      <c r="AZ20" s="12">
        <v>2</v>
      </c>
      <c r="BA20" s="12">
        <v>1</v>
      </c>
      <c r="BB20" s="18">
        <f>PRODUCT(BA20/AZ20)</f>
        <v>0.5</v>
      </c>
      <c r="BC20" s="12"/>
      <c r="BD20" s="12"/>
      <c r="BE20" s="17"/>
      <c r="BF20" s="5"/>
      <c r="BG20" s="30" t="s">
        <v>255</v>
      </c>
      <c r="BH20" s="5" t="s">
        <v>45</v>
      </c>
      <c r="BI20" s="12">
        <v>11</v>
      </c>
      <c r="BJ20" s="12">
        <v>235</v>
      </c>
      <c r="BK20" s="12">
        <v>44</v>
      </c>
      <c r="BL20" s="12">
        <v>75</v>
      </c>
      <c r="BM20" s="12">
        <v>3</v>
      </c>
      <c r="BN20" s="12">
        <v>26</v>
      </c>
      <c r="BO20" s="12">
        <v>87</v>
      </c>
      <c r="BP20" s="15">
        <v>1728</v>
      </c>
      <c r="BQ20" s="15" t="s">
        <v>6</v>
      </c>
      <c r="BR20" s="15">
        <v>1602</v>
      </c>
      <c r="BS20" s="12">
        <v>311</v>
      </c>
      <c r="BT20" s="17">
        <f t="shared" si="2"/>
        <v>0.50638297872340421</v>
      </c>
      <c r="BV20" s="30" t="s">
        <v>255</v>
      </c>
      <c r="BW20" s="5" t="s">
        <v>52</v>
      </c>
      <c r="BX20" s="12">
        <v>9</v>
      </c>
      <c r="BY20" s="12">
        <v>138</v>
      </c>
      <c r="BZ20" s="12">
        <v>64</v>
      </c>
      <c r="CA20" s="12">
        <v>21</v>
      </c>
      <c r="CB20" s="12">
        <v>3</v>
      </c>
      <c r="CC20" s="12">
        <v>10</v>
      </c>
      <c r="CD20" s="12">
        <v>40</v>
      </c>
      <c r="CE20" s="10">
        <v>1467</v>
      </c>
      <c r="CF20" s="15" t="s">
        <v>6</v>
      </c>
      <c r="CG20" s="10">
        <v>1189</v>
      </c>
      <c r="CH20" s="12">
        <f>PRODUCT(BZ20*3+CA20*2+CB20+CC20)</f>
        <v>247</v>
      </c>
      <c r="CI20" s="17">
        <f t="shared" si="3"/>
        <v>0.61594202898550721</v>
      </c>
      <c r="CJ20" s="5"/>
      <c r="CK20" s="1" t="s">
        <v>255</v>
      </c>
      <c r="CL20" s="23" t="s">
        <v>132</v>
      </c>
      <c r="CM20" s="12">
        <v>31</v>
      </c>
      <c r="CN20" s="12">
        <v>472</v>
      </c>
      <c r="CO20" s="12">
        <v>62</v>
      </c>
      <c r="CP20" s="12">
        <v>195</v>
      </c>
      <c r="CQ20" s="12">
        <v>21</v>
      </c>
      <c r="CR20" s="12">
        <v>16</v>
      </c>
      <c r="CS20" s="12">
        <v>178</v>
      </c>
      <c r="CT20" s="12">
        <v>3920</v>
      </c>
      <c r="CU20" s="21" t="s">
        <v>6</v>
      </c>
      <c r="CV20" s="12">
        <v>3383</v>
      </c>
      <c r="CW20" s="12">
        <v>613</v>
      </c>
      <c r="CX20" s="17">
        <f t="shared" si="4"/>
        <v>0.54449152542372881</v>
      </c>
      <c r="CY20" s="3"/>
      <c r="CZ20" s="40" t="s">
        <v>255</v>
      </c>
      <c r="DA20" s="41" t="s">
        <v>341</v>
      </c>
      <c r="DB20" s="42">
        <v>13</v>
      </c>
      <c r="DC20" s="42">
        <v>178</v>
      </c>
      <c r="DD20" s="42">
        <v>54</v>
      </c>
      <c r="DE20" s="42">
        <v>54</v>
      </c>
      <c r="DF20" s="42">
        <v>3</v>
      </c>
      <c r="DG20" s="42">
        <v>15</v>
      </c>
      <c r="DH20" s="42">
        <v>52</v>
      </c>
      <c r="DI20" s="41">
        <v>2228</v>
      </c>
      <c r="DJ20" s="41" t="s">
        <v>6</v>
      </c>
      <c r="DK20" s="41">
        <v>1742</v>
      </c>
      <c r="DL20" s="41">
        <v>288</v>
      </c>
      <c r="DM20" s="43">
        <f>PRODUCT((DD20+DE20)/DC20)</f>
        <v>0.6067415730337079</v>
      </c>
      <c r="DN20" s="3"/>
      <c r="DO20" s="1"/>
    </row>
    <row r="21" spans="1:134" s="6" customFormat="1" x14ac:dyDescent="0.25">
      <c r="A21" s="30" t="s">
        <v>256</v>
      </c>
      <c r="B21" s="5" t="s">
        <v>229</v>
      </c>
      <c r="C21" s="12">
        <v>11</v>
      </c>
      <c r="D21" s="12">
        <v>318</v>
      </c>
      <c r="E21" s="12">
        <v>80</v>
      </c>
      <c r="F21" s="12">
        <v>65</v>
      </c>
      <c r="G21" s="12">
        <v>0</v>
      </c>
      <c r="H21" s="12">
        <v>48</v>
      </c>
      <c r="I21" s="12">
        <v>125</v>
      </c>
      <c r="J21" s="12">
        <v>2357</v>
      </c>
      <c r="K21" s="5" t="s">
        <v>6</v>
      </c>
      <c r="L21" s="12">
        <v>2557</v>
      </c>
      <c r="M21" s="12">
        <v>418</v>
      </c>
      <c r="N21" s="17">
        <f t="shared" si="0"/>
        <v>0.45597484276729561</v>
      </c>
      <c r="O21" s="8"/>
      <c r="P21" s="30" t="s">
        <v>256</v>
      </c>
      <c r="Q21" s="4" t="s">
        <v>63</v>
      </c>
      <c r="R21" s="5">
        <v>16</v>
      </c>
      <c r="S21" s="5">
        <v>326</v>
      </c>
      <c r="T21" s="5">
        <v>23</v>
      </c>
      <c r="U21" s="5">
        <v>92</v>
      </c>
      <c r="V21" s="5">
        <v>5</v>
      </c>
      <c r="W21" s="5">
        <v>18</v>
      </c>
      <c r="X21" s="5">
        <v>188</v>
      </c>
      <c r="Y21" s="5">
        <v>2544</v>
      </c>
      <c r="Z21" s="5" t="s">
        <v>6</v>
      </c>
      <c r="AA21" s="5">
        <v>3575</v>
      </c>
      <c r="AB21" s="5">
        <v>276</v>
      </c>
      <c r="AC21" s="17">
        <f t="shared" si="1"/>
        <v>0.35276073619631904</v>
      </c>
      <c r="AD21" s="5"/>
      <c r="AE21" s="4" t="s">
        <v>15</v>
      </c>
      <c r="AF21" s="12">
        <v>8</v>
      </c>
      <c r="AG21" s="12">
        <v>3</v>
      </c>
      <c r="AH21" s="17">
        <f t="shared" si="7"/>
        <v>0.375</v>
      </c>
      <c r="AI21" s="12">
        <v>3</v>
      </c>
      <c r="AJ21" s="12">
        <v>0</v>
      </c>
      <c r="AK21" s="17">
        <v>0</v>
      </c>
      <c r="AL21" s="12">
        <v>3</v>
      </c>
      <c r="AM21" s="12">
        <v>1</v>
      </c>
      <c r="AN21" s="17">
        <v>0.33333333333333331</v>
      </c>
      <c r="AO21" s="12"/>
      <c r="AP21" s="12"/>
      <c r="AQ21" s="17"/>
      <c r="AR21" s="3"/>
      <c r="AS21" s="5" t="s">
        <v>108</v>
      </c>
      <c r="AT21" s="12">
        <v>9</v>
      </c>
      <c r="AU21" s="12">
        <v>2</v>
      </c>
      <c r="AV21" s="18">
        <f t="shared" si="9"/>
        <v>0.22222222222222221</v>
      </c>
      <c r="AW21" s="12">
        <v>2</v>
      </c>
      <c r="AX21" s="12">
        <v>0</v>
      </c>
      <c r="AY21" s="18">
        <f>PRODUCT(AX21/AW21)</f>
        <v>0</v>
      </c>
      <c r="AZ21" s="12">
        <v>2</v>
      </c>
      <c r="BA21" s="12">
        <v>0</v>
      </c>
      <c r="BB21" s="17">
        <v>0</v>
      </c>
      <c r="BC21" s="12"/>
      <c r="BD21" s="12"/>
      <c r="BE21" s="17"/>
      <c r="BF21" s="5"/>
      <c r="BG21" s="30" t="s">
        <v>256</v>
      </c>
      <c r="BH21" s="4" t="s">
        <v>78</v>
      </c>
      <c r="BI21" s="12">
        <v>9</v>
      </c>
      <c r="BJ21" s="12">
        <v>226</v>
      </c>
      <c r="BK21" s="12">
        <v>60</v>
      </c>
      <c r="BL21" s="12">
        <v>48</v>
      </c>
      <c r="BM21" s="12">
        <v>1</v>
      </c>
      <c r="BN21" s="12">
        <v>34</v>
      </c>
      <c r="BO21" s="12">
        <v>83</v>
      </c>
      <c r="BP21" s="15">
        <v>1418</v>
      </c>
      <c r="BQ21" s="15" t="s">
        <v>6</v>
      </c>
      <c r="BR21" s="15">
        <v>1485</v>
      </c>
      <c r="BS21" s="12">
        <v>311</v>
      </c>
      <c r="BT21" s="17">
        <f t="shared" si="2"/>
        <v>0.47787610619469029</v>
      </c>
      <c r="BV21" s="30" t="s">
        <v>256</v>
      </c>
      <c r="BW21" s="5" t="s">
        <v>103</v>
      </c>
      <c r="BX21" s="12">
        <v>10</v>
      </c>
      <c r="BY21" s="12">
        <v>126</v>
      </c>
      <c r="BZ21" s="12">
        <v>50</v>
      </c>
      <c r="CA21" s="12">
        <v>44</v>
      </c>
      <c r="CB21" s="12">
        <v>3</v>
      </c>
      <c r="CC21" s="12">
        <v>5</v>
      </c>
      <c r="CD21" s="12">
        <v>24</v>
      </c>
      <c r="CE21" s="10">
        <v>1856</v>
      </c>
      <c r="CF21" s="15" t="s">
        <v>6</v>
      </c>
      <c r="CG21" s="10">
        <v>805</v>
      </c>
      <c r="CH21" s="12">
        <f>PRODUCT(BZ21*3+CA21*2+CB21+CC21)</f>
        <v>246</v>
      </c>
      <c r="CI21" s="17">
        <f t="shared" si="3"/>
        <v>0.74603174603174605</v>
      </c>
      <c r="CJ21" s="5"/>
      <c r="CK21" s="1" t="s">
        <v>256</v>
      </c>
      <c r="CL21" s="23" t="s">
        <v>35</v>
      </c>
      <c r="CM21" s="24">
        <v>27</v>
      </c>
      <c r="CN21" s="24">
        <v>373</v>
      </c>
      <c r="CO21" s="24">
        <v>42</v>
      </c>
      <c r="CP21" s="24">
        <v>222</v>
      </c>
      <c r="CQ21" s="24">
        <v>9</v>
      </c>
      <c r="CR21" s="24">
        <v>15</v>
      </c>
      <c r="CS21" s="24">
        <v>85</v>
      </c>
      <c r="CT21" s="24">
        <v>4069</v>
      </c>
      <c r="CU21" s="21" t="s">
        <v>6</v>
      </c>
      <c r="CV21" s="24">
        <v>2370</v>
      </c>
      <c r="CW21" s="24">
        <v>594</v>
      </c>
      <c r="CX21" s="17">
        <f t="shared" si="4"/>
        <v>0.70777479892761397</v>
      </c>
      <c r="CY21" s="3"/>
      <c r="CZ21" s="40" t="s">
        <v>256</v>
      </c>
      <c r="DA21" s="41" t="s">
        <v>147</v>
      </c>
      <c r="DB21" s="42">
        <v>12</v>
      </c>
      <c r="DC21" s="42">
        <v>178</v>
      </c>
      <c r="DD21" s="42">
        <v>67</v>
      </c>
      <c r="DE21" s="42">
        <v>32</v>
      </c>
      <c r="DF21" s="42">
        <v>0</v>
      </c>
      <c r="DG21" s="42">
        <v>17</v>
      </c>
      <c r="DH21" s="42">
        <v>62</v>
      </c>
      <c r="DI21" s="41">
        <v>1996</v>
      </c>
      <c r="DJ21" s="41" t="s">
        <v>6</v>
      </c>
      <c r="DK21" s="41">
        <v>1775</v>
      </c>
      <c r="DL21" s="41">
        <v>282</v>
      </c>
      <c r="DM21" s="43">
        <f>PRODUCT((DD21+DE21)/DC21)</f>
        <v>0.5561797752808989</v>
      </c>
      <c r="DN21" s="3"/>
      <c r="DO21" s="1"/>
    </row>
    <row r="22" spans="1:134" s="6" customFormat="1" x14ac:dyDescent="0.25">
      <c r="A22" s="30" t="s">
        <v>257</v>
      </c>
      <c r="B22" s="4" t="s">
        <v>224</v>
      </c>
      <c r="C22" s="12">
        <v>23</v>
      </c>
      <c r="D22" s="12">
        <v>318</v>
      </c>
      <c r="E22" s="12">
        <v>0</v>
      </c>
      <c r="F22" s="12">
        <v>156</v>
      </c>
      <c r="G22" s="12">
        <v>26</v>
      </c>
      <c r="H22" s="12">
        <v>0</v>
      </c>
      <c r="I22" s="12">
        <v>136</v>
      </c>
      <c r="J22" s="12">
        <v>2065</v>
      </c>
      <c r="K22" s="5" t="s">
        <v>6</v>
      </c>
      <c r="L22" s="12">
        <v>2026</v>
      </c>
      <c r="M22" s="12">
        <f>PRODUCT(E22*3+F22*2+G22+H22)</f>
        <v>338</v>
      </c>
      <c r="N22" s="17">
        <f t="shared" si="0"/>
        <v>0.49056603773584906</v>
      </c>
      <c r="O22" s="8"/>
      <c r="P22" s="30" t="s">
        <v>257</v>
      </c>
      <c r="Q22" s="4" t="s">
        <v>228</v>
      </c>
      <c r="R22" s="5">
        <v>16</v>
      </c>
      <c r="S22" s="5">
        <v>161</v>
      </c>
      <c r="T22" s="5">
        <v>0</v>
      </c>
      <c r="U22" s="5">
        <v>126</v>
      </c>
      <c r="V22" s="5">
        <v>2</v>
      </c>
      <c r="W22" s="5">
        <v>0</v>
      </c>
      <c r="X22" s="5">
        <v>33</v>
      </c>
      <c r="Y22" s="5">
        <v>2458</v>
      </c>
      <c r="Z22" s="5" t="s">
        <v>6</v>
      </c>
      <c r="AA22" s="5">
        <v>1281</v>
      </c>
      <c r="AB22" s="5">
        <v>254</v>
      </c>
      <c r="AC22" s="17">
        <f t="shared" si="1"/>
        <v>0.78260869565217395</v>
      </c>
      <c r="AD22" s="5"/>
      <c r="AE22" s="4" t="s">
        <v>52</v>
      </c>
      <c r="AF22" s="12">
        <v>7</v>
      </c>
      <c r="AG22" s="12">
        <v>2</v>
      </c>
      <c r="AH22" s="17">
        <f t="shared" si="7"/>
        <v>0.2857142857142857</v>
      </c>
      <c r="AI22" s="12">
        <v>2</v>
      </c>
      <c r="AJ22" s="12">
        <v>0</v>
      </c>
      <c r="AK22" s="17">
        <v>0</v>
      </c>
      <c r="AL22" s="12">
        <v>2</v>
      </c>
      <c r="AM22" s="12">
        <v>1</v>
      </c>
      <c r="AN22" s="17">
        <v>0.5</v>
      </c>
      <c r="AO22" s="12"/>
      <c r="AP22" s="12"/>
      <c r="AQ22" s="17"/>
      <c r="AR22" s="3"/>
      <c r="AS22" s="4" t="s">
        <v>55</v>
      </c>
      <c r="AT22" s="12">
        <v>4</v>
      </c>
      <c r="AU22" s="12">
        <v>0</v>
      </c>
      <c r="AV22" s="18">
        <f t="shared" si="9"/>
        <v>0</v>
      </c>
      <c r="AW22" s="12">
        <v>1</v>
      </c>
      <c r="AX22" s="12">
        <v>0</v>
      </c>
      <c r="AY22" s="18">
        <f>PRODUCT(AX22/AW22)</f>
        <v>0</v>
      </c>
      <c r="AZ22" s="12">
        <v>1</v>
      </c>
      <c r="BA22" s="12">
        <v>0</v>
      </c>
      <c r="BB22" s="17">
        <v>0</v>
      </c>
      <c r="BC22" s="12"/>
      <c r="BD22" s="12"/>
      <c r="BE22" s="17"/>
      <c r="BF22" s="5"/>
      <c r="BG22" s="30" t="s">
        <v>257</v>
      </c>
      <c r="BH22" s="4" t="s">
        <v>53</v>
      </c>
      <c r="BI22" s="12">
        <v>13</v>
      </c>
      <c r="BJ22" s="12">
        <v>288</v>
      </c>
      <c r="BK22" s="12">
        <v>25</v>
      </c>
      <c r="BL22" s="12">
        <v>105</v>
      </c>
      <c r="BM22" s="12">
        <v>9</v>
      </c>
      <c r="BN22" s="12">
        <v>14</v>
      </c>
      <c r="BO22" s="12">
        <v>135</v>
      </c>
      <c r="BP22" s="15">
        <v>1730</v>
      </c>
      <c r="BQ22" s="15" t="s">
        <v>6</v>
      </c>
      <c r="BR22" s="15">
        <v>2069</v>
      </c>
      <c r="BS22" s="12">
        <v>308</v>
      </c>
      <c r="BT22" s="17">
        <f t="shared" si="2"/>
        <v>0.4513888888888889</v>
      </c>
      <c r="BV22" s="30" t="s">
        <v>257</v>
      </c>
      <c r="BW22" s="5" t="s">
        <v>124</v>
      </c>
      <c r="BX22" s="12">
        <v>10</v>
      </c>
      <c r="BY22" s="12">
        <v>184</v>
      </c>
      <c r="BZ22" s="12">
        <v>29</v>
      </c>
      <c r="CA22" s="12">
        <v>71</v>
      </c>
      <c r="CB22" s="12">
        <v>1</v>
      </c>
      <c r="CC22" s="12">
        <v>15</v>
      </c>
      <c r="CD22" s="12">
        <v>68</v>
      </c>
      <c r="CE22" s="10">
        <v>2110</v>
      </c>
      <c r="CF22" s="15" t="s">
        <v>6</v>
      </c>
      <c r="CG22" s="10">
        <v>1740</v>
      </c>
      <c r="CH22" s="12">
        <f>PRODUCT(BZ22*3+CA22*2+CB22+CC22)</f>
        <v>245</v>
      </c>
      <c r="CI22" s="17">
        <f t="shared" si="3"/>
        <v>0.54347826086956519</v>
      </c>
      <c r="CJ22" s="5"/>
      <c r="CK22" s="1" t="s">
        <v>257</v>
      </c>
      <c r="CL22" s="23" t="s">
        <v>846</v>
      </c>
      <c r="CM22" s="24">
        <v>24</v>
      </c>
      <c r="CN22" s="24">
        <v>427</v>
      </c>
      <c r="CO22" s="24">
        <v>86</v>
      </c>
      <c r="CP22" s="24">
        <v>115</v>
      </c>
      <c r="CQ22" s="24">
        <v>6</v>
      </c>
      <c r="CR22" s="24">
        <v>46</v>
      </c>
      <c r="CS22" s="24">
        <v>174</v>
      </c>
      <c r="CT22" s="24">
        <v>4283</v>
      </c>
      <c r="CU22" s="21" t="s">
        <v>6</v>
      </c>
      <c r="CV22" s="24">
        <v>4295</v>
      </c>
      <c r="CW22" s="24">
        <v>540</v>
      </c>
      <c r="CX22" s="17">
        <f t="shared" si="4"/>
        <v>0.47072599531615927</v>
      </c>
      <c r="CY22" s="3"/>
      <c r="CZ22" s="40" t="s">
        <v>257</v>
      </c>
      <c r="DA22" s="41" t="s">
        <v>377</v>
      </c>
      <c r="DB22" s="42">
        <v>10</v>
      </c>
      <c r="DC22" s="42">
        <v>146</v>
      </c>
      <c r="DD22" s="42">
        <v>66</v>
      </c>
      <c r="DE22" s="42">
        <v>30</v>
      </c>
      <c r="DF22" s="42">
        <v>0</v>
      </c>
      <c r="DG22" s="42">
        <v>23</v>
      </c>
      <c r="DH22" s="42">
        <v>27</v>
      </c>
      <c r="DI22" s="41">
        <v>2499</v>
      </c>
      <c r="DJ22" s="41" t="s">
        <v>6</v>
      </c>
      <c r="DK22" s="41">
        <v>1458</v>
      </c>
      <c r="DL22" s="41">
        <v>281</v>
      </c>
      <c r="DM22" s="43">
        <f>PRODUCT((DD22+DE22)/DC22)</f>
        <v>0.65753424657534243</v>
      </c>
      <c r="DN22" s="3"/>
      <c r="DO22" s="1"/>
    </row>
    <row r="23" spans="1:134" s="6" customFormat="1" x14ac:dyDescent="0.25">
      <c r="A23" s="30" t="s">
        <v>258</v>
      </c>
      <c r="B23" s="4" t="s">
        <v>117</v>
      </c>
      <c r="C23" s="12">
        <v>23</v>
      </c>
      <c r="D23" s="12">
        <v>264</v>
      </c>
      <c r="E23" s="12">
        <v>0</v>
      </c>
      <c r="F23" s="12">
        <v>160</v>
      </c>
      <c r="G23" s="12">
        <v>14</v>
      </c>
      <c r="H23" s="12">
        <v>0</v>
      </c>
      <c r="I23" s="12">
        <v>90</v>
      </c>
      <c r="J23" s="12">
        <v>2038</v>
      </c>
      <c r="K23" s="5" t="s">
        <v>6</v>
      </c>
      <c r="L23" s="12">
        <v>1361</v>
      </c>
      <c r="M23" s="12">
        <f>PRODUCT(E23*3+F23*2+G23+H23)</f>
        <v>334</v>
      </c>
      <c r="N23" s="17">
        <f t="shared" si="0"/>
        <v>0.60606060606060608</v>
      </c>
      <c r="O23" s="8"/>
      <c r="P23" s="30" t="s">
        <v>258</v>
      </c>
      <c r="Q23" s="5" t="s">
        <v>105</v>
      </c>
      <c r="R23" s="5">
        <v>7</v>
      </c>
      <c r="S23" s="5">
        <v>154</v>
      </c>
      <c r="T23" s="5">
        <v>58</v>
      </c>
      <c r="U23" s="5">
        <v>28</v>
      </c>
      <c r="V23" s="5">
        <v>0</v>
      </c>
      <c r="W23" s="5">
        <v>23</v>
      </c>
      <c r="X23" s="5">
        <v>45</v>
      </c>
      <c r="Y23" s="5">
        <v>1423</v>
      </c>
      <c r="Z23" s="5" t="s">
        <v>6</v>
      </c>
      <c r="AA23" s="5">
        <v>1099</v>
      </c>
      <c r="AB23" s="5">
        <v>253</v>
      </c>
      <c r="AC23" s="17">
        <f t="shared" si="1"/>
        <v>0.55844155844155841</v>
      </c>
      <c r="AD23" s="5"/>
      <c r="AE23" s="4" t="s">
        <v>84</v>
      </c>
      <c r="AF23" s="12">
        <v>5</v>
      </c>
      <c r="AG23" s="12">
        <v>1</v>
      </c>
      <c r="AH23" s="17">
        <f>PRODUCT(AG23/AF23)</f>
        <v>0.2</v>
      </c>
      <c r="AI23" s="12">
        <v>1</v>
      </c>
      <c r="AJ23" s="12">
        <v>0</v>
      </c>
      <c r="AK23" s="17">
        <v>0</v>
      </c>
      <c r="AL23" s="12">
        <v>1</v>
      </c>
      <c r="AM23" s="12">
        <v>1</v>
      </c>
      <c r="AN23" s="17">
        <v>1</v>
      </c>
      <c r="AO23" s="12"/>
      <c r="AP23" s="12"/>
      <c r="AQ23" s="17"/>
      <c r="AR23" s="3"/>
      <c r="AS23" s="5" t="s">
        <v>12</v>
      </c>
      <c r="AT23" s="12">
        <v>8</v>
      </c>
      <c r="AU23" s="12">
        <v>1</v>
      </c>
      <c r="AV23" s="18">
        <f>PRODUCT(AU23/AT23)</f>
        <v>0.125</v>
      </c>
      <c r="AW23" s="12">
        <v>1</v>
      </c>
      <c r="AX23" s="12">
        <v>0</v>
      </c>
      <c r="AY23" s="18">
        <f>PRODUCT(AX23/AW23)</f>
        <v>0</v>
      </c>
      <c r="AZ23" s="12">
        <v>1</v>
      </c>
      <c r="BA23" s="12">
        <v>0</v>
      </c>
      <c r="BB23" s="17">
        <v>0</v>
      </c>
      <c r="BC23" s="12"/>
      <c r="BD23" s="12"/>
      <c r="BE23" s="17"/>
      <c r="BF23" s="5"/>
      <c r="BG23" s="30" t="s">
        <v>258</v>
      </c>
      <c r="BH23" s="4" t="s">
        <v>46</v>
      </c>
      <c r="BI23" s="12">
        <v>14</v>
      </c>
      <c r="BJ23" s="12">
        <v>314</v>
      </c>
      <c r="BK23" s="12">
        <v>19</v>
      </c>
      <c r="BL23" s="12">
        <v>110</v>
      </c>
      <c r="BM23" s="12">
        <v>8</v>
      </c>
      <c r="BN23" s="12">
        <v>5</v>
      </c>
      <c r="BO23" s="12">
        <v>172</v>
      </c>
      <c r="BP23" s="15">
        <v>2033</v>
      </c>
      <c r="BQ23" s="15" t="s">
        <v>6</v>
      </c>
      <c r="BR23" s="15">
        <v>2520</v>
      </c>
      <c r="BS23" s="12">
        <v>290</v>
      </c>
      <c r="BT23" s="17">
        <f t="shared" si="2"/>
        <v>0.41082802547770703</v>
      </c>
      <c r="BV23" s="30" t="s">
        <v>258</v>
      </c>
      <c r="BW23" s="5" t="s">
        <v>374</v>
      </c>
      <c r="BX23" s="12">
        <v>8</v>
      </c>
      <c r="BY23" s="12">
        <v>132</v>
      </c>
      <c r="BZ23" s="12">
        <v>34</v>
      </c>
      <c r="CA23" s="12">
        <v>66</v>
      </c>
      <c r="CB23" s="12">
        <v>3</v>
      </c>
      <c r="CC23" s="12">
        <v>2</v>
      </c>
      <c r="CD23" s="12">
        <v>27</v>
      </c>
      <c r="CE23" s="10">
        <v>1848</v>
      </c>
      <c r="CF23" s="15" t="s">
        <v>6</v>
      </c>
      <c r="CG23" s="10">
        <v>857</v>
      </c>
      <c r="CH23" s="12">
        <f>PRODUCT(BZ23*3+CA23*2+CB23+CC23)</f>
        <v>239</v>
      </c>
      <c r="CI23" s="17">
        <f t="shared" si="3"/>
        <v>0.75757575757575757</v>
      </c>
      <c r="CJ23" s="5"/>
      <c r="CK23" s="1" t="s">
        <v>258</v>
      </c>
      <c r="CL23" s="23" t="s">
        <v>3</v>
      </c>
      <c r="CM23" s="24">
        <v>31</v>
      </c>
      <c r="CN23" s="24">
        <v>429</v>
      </c>
      <c r="CO23" s="24">
        <v>16</v>
      </c>
      <c r="CP23" s="24">
        <v>224</v>
      </c>
      <c r="CQ23" s="24">
        <v>26</v>
      </c>
      <c r="CR23" s="24">
        <v>9</v>
      </c>
      <c r="CS23" s="24">
        <v>154</v>
      </c>
      <c r="CT23" s="24">
        <v>4011</v>
      </c>
      <c r="CU23" s="21" t="s">
        <v>6</v>
      </c>
      <c r="CV23" s="24">
        <v>2992</v>
      </c>
      <c r="CW23" s="24">
        <v>531</v>
      </c>
      <c r="CX23" s="17">
        <f t="shared" si="4"/>
        <v>0.55944055944055948</v>
      </c>
      <c r="CY23" s="3"/>
      <c r="CZ23" s="40" t="s">
        <v>258</v>
      </c>
      <c r="DA23" s="41" t="s">
        <v>60</v>
      </c>
      <c r="DB23" s="42">
        <v>12</v>
      </c>
      <c r="DC23" s="42">
        <v>172</v>
      </c>
      <c r="DD23" s="42">
        <v>54</v>
      </c>
      <c r="DE23" s="42">
        <v>42</v>
      </c>
      <c r="DF23" s="42">
        <v>0</v>
      </c>
      <c r="DG23" s="42">
        <v>27</v>
      </c>
      <c r="DH23" s="42">
        <v>49</v>
      </c>
      <c r="DI23" s="41">
        <v>2096</v>
      </c>
      <c r="DJ23" s="41" t="s">
        <v>6</v>
      </c>
      <c r="DK23" s="41">
        <v>1675</v>
      </c>
      <c r="DL23" s="41">
        <v>273</v>
      </c>
      <c r="DM23" s="43">
        <f>PRODUCT((DD23+DE23)/DC23)</f>
        <v>0.55813953488372092</v>
      </c>
      <c r="DN23" s="3"/>
      <c r="DO23" s="1"/>
    </row>
    <row r="24" spans="1:134" s="6" customFormat="1" x14ac:dyDescent="0.25">
      <c r="A24" s="30" t="s">
        <v>259</v>
      </c>
      <c r="B24" s="4" t="s">
        <v>228</v>
      </c>
      <c r="C24" s="12">
        <v>20</v>
      </c>
      <c r="D24" s="12">
        <v>344</v>
      </c>
      <c r="E24" s="12">
        <v>0</v>
      </c>
      <c r="F24" s="12">
        <v>151</v>
      </c>
      <c r="G24" s="12">
        <v>28</v>
      </c>
      <c r="H24" s="12">
        <v>0</v>
      </c>
      <c r="I24" s="12">
        <v>165</v>
      </c>
      <c r="J24" s="12">
        <v>2247</v>
      </c>
      <c r="K24" s="5" t="s">
        <v>6</v>
      </c>
      <c r="L24" s="12">
        <v>2360</v>
      </c>
      <c r="M24" s="12">
        <f>PRODUCT(E24*3+F24*2+G24+H24)</f>
        <v>330</v>
      </c>
      <c r="N24" s="17">
        <f t="shared" si="0"/>
        <v>0.43895348837209303</v>
      </c>
      <c r="O24" s="8"/>
      <c r="P24" s="30" t="s">
        <v>259</v>
      </c>
      <c r="Q24" s="4" t="s">
        <v>224</v>
      </c>
      <c r="R24" s="5">
        <v>15</v>
      </c>
      <c r="S24" s="5">
        <v>145</v>
      </c>
      <c r="T24" s="5">
        <v>0</v>
      </c>
      <c r="U24" s="5">
        <v>124</v>
      </c>
      <c r="V24" s="5">
        <v>3</v>
      </c>
      <c r="W24" s="5">
        <v>0</v>
      </c>
      <c r="X24" s="5">
        <v>18</v>
      </c>
      <c r="Y24" s="5">
        <v>2467</v>
      </c>
      <c r="Z24" s="5" t="s">
        <v>6</v>
      </c>
      <c r="AA24" s="5">
        <v>868</v>
      </c>
      <c r="AB24" s="5">
        <v>251</v>
      </c>
      <c r="AC24" s="17">
        <f t="shared" si="1"/>
        <v>0.85517241379310349</v>
      </c>
      <c r="AD24" s="5"/>
      <c r="AE24" s="4" t="s">
        <v>108</v>
      </c>
      <c r="AF24" s="12">
        <v>3</v>
      </c>
      <c r="AG24" s="12">
        <v>1</v>
      </c>
      <c r="AH24" s="17">
        <f>PRODUCT(AG24/AF24)</f>
        <v>0.33333333333333331</v>
      </c>
      <c r="AI24" s="12">
        <v>1</v>
      </c>
      <c r="AJ24" s="12">
        <v>0</v>
      </c>
      <c r="AK24" s="17">
        <v>0</v>
      </c>
      <c r="AL24" s="12">
        <v>1</v>
      </c>
      <c r="AM24" s="12">
        <v>1</v>
      </c>
      <c r="AN24" s="17">
        <v>1</v>
      </c>
      <c r="AO24" s="12"/>
      <c r="AP24" s="12"/>
      <c r="AQ24" s="17"/>
      <c r="AR24" s="3"/>
      <c r="AS24" s="5" t="s">
        <v>107</v>
      </c>
      <c r="AT24" s="12">
        <v>5</v>
      </c>
      <c r="AU24" s="12">
        <v>0</v>
      </c>
      <c r="AV24" s="18">
        <f>PRODUCT(AU24/AT24)</f>
        <v>0</v>
      </c>
      <c r="AW24" s="12"/>
      <c r="AX24" s="12"/>
      <c r="AY24" s="17"/>
      <c r="AZ24" s="12"/>
      <c r="BA24" s="12"/>
      <c r="BB24" s="17"/>
      <c r="BC24" s="12"/>
      <c r="BD24" s="12"/>
      <c r="BE24" s="17"/>
      <c r="BF24" s="5"/>
      <c r="BG24" s="30" t="s">
        <v>259</v>
      </c>
      <c r="BH24" s="4" t="s">
        <v>0</v>
      </c>
      <c r="BI24" s="12">
        <v>7</v>
      </c>
      <c r="BJ24" s="12">
        <v>196</v>
      </c>
      <c r="BK24" s="12">
        <v>63</v>
      </c>
      <c r="BL24" s="12">
        <v>28</v>
      </c>
      <c r="BM24" s="12">
        <v>4</v>
      </c>
      <c r="BN24" s="12">
        <v>18</v>
      </c>
      <c r="BO24" s="12">
        <v>83</v>
      </c>
      <c r="BP24" s="15">
        <v>1221</v>
      </c>
      <c r="BQ24" s="15" t="s">
        <v>6</v>
      </c>
      <c r="BR24" s="15">
        <v>987</v>
      </c>
      <c r="BS24" s="12">
        <v>267</v>
      </c>
      <c r="BT24" s="17">
        <f t="shared" si="2"/>
        <v>0.4642857142857143</v>
      </c>
      <c r="BV24" s="30" t="s">
        <v>259</v>
      </c>
      <c r="BW24" s="5" t="s">
        <v>339</v>
      </c>
      <c r="BX24" s="12">
        <v>11</v>
      </c>
      <c r="BY24" s="12">
        <v>162</v>
      </c>
      <c r="BZ24" s="12">
        <v>47</v>
      </c>
      <c r="CA24" s="12">
        <v>35</v>
      </c>
      <c r="CB24" s="12">
        <v>0</v>
      </c>
      <c r="CC24" s="12">
        <v>28</v>
      </c>
      <c r="CD24" s="12">
        <v>52</v>
      </c>
      <c r="CE24" s="10">
        <v>1624</v>
      </c>
      <c r="CF24" s="15" t="s">
        <v>6</v>
      </c>
      <c r="CG24" s="10">
        <v>1425</v>
      </c>
      <c r="CH24" s="12">
        <v>239</v>
      </c>
      <c r="CI24" s="17">
        <f t="shared" si="3"/>
        <v>0.50617283950617287</v>
      </c>
      <c r="CJ24" s="5"/>
      <c r="CK24" s="1" t="s">
        <v>259</v>
      </c>
      <c r="CL24" s="23" t="s">
        <v>12</v>
      </c>
      <c r="CM24" s="24">
        <v>32</v>
      </c>
      <c r="CN24" s="24">
        <v>390</v>
      </c>
      <c r="CO24" s="24">
        <v>62</v>
      </c>
      <c r="CP24" s="24">
        <v>147</v>
      </c>
      <c r="CQ24" s="24">
        <v>9</v>
      </c>
      <c r="CR24" s="24">
        <v>27</v>
      </c>
      <c r="CS24" s="24">
        <v>145</v>
      </c>
      <c r="CT24" s="24">
        <v>3460</v>
      </c>
      <c r="CU24" s="21" t="s">
        <v>6</v>
      </c>
      <c r="CV24" s="24">
        <v>3112</v>
      </c>
      <c r="CW24" s="24">
        <v>516</v>
      </c>
      <c r="CX24" s="17">
        <f t="shared" si="4"/>
        <v>0.53589743589743588</v>
      </c>
      <c r="CY24" s="3"/>
      <c r="CZ24" s="40" t="s">
        <v>259</v>
      </c>
      <c r="DA24" s="41" t="s">
        <v>343</v>
      </c>
      <c r="DB24" s="42">
        <v>17</v>
      </c>
      <c r="DC24" s="42">
        <v>197</v>
      </c>
      <c r="DD24" s="42">
        <v>31</v>
      </c>
      <c r="DE24" s="42">
        <v>84</v>
      </c>
      <c r="DF24" s="42">
        <v>3</v>
      </c>
      <c r="DG24" s="42">
        <v>5</v>
      </c>
      <c r="DH24" s="42">
        <v>74</v>
      </c>
      <c r="DI24" s="42">
        <v>2605</v>
      </c>
      <c r="DJ24" s="41" t="s">
        <v>6</v>
      </c>
      <c r="DK24" s="42">
        <v>2023</v>
      </c>
      <c r="DL24" s="41">
        <v>269</v>
      </c>
      <c r="DM24" s="43">
        <f>PRODUCT((DD24+DE24)/DC24)</f>
        <v>0.58375634517766495</v>
      </c>
      <c r="DN24" s="3"/>
      <c r="DO24" s="1"/>
    </row>
    <row r="25" spans="1:134" s="6" customFormat="1" x14ac:dyDescent="0.25">
      <c r="A25" s="30" t="s">
        <v>260</v>
      </c>
      <c r="B25" s="4" t="s">
        <v>86</v>
      </c>
      <c r="C25" s="12">
        <v>16</v>
      </c>
      <c r="D25" s="12">
        <v>304</v>
      </c>
      <c r="E25" s="12">
        <v>0</v>
      </c>
      <c r="F25" s="12">
        <v>151</v>
      </c>
      <c r="G25" s="12">
        <v>24</v>
      </c>
      <c r="H25" s="12">
        <v>0</v>
      </c>
      <c r="I25" s="12">
        <v>129</v>
      </c>
      <c r="J25" s="12">
        <v>2441</v>
      </c>
      <c r="K25" s="5" t="s">
        <v>6</v>
      </c>
      <c r="L25" s="12">
        <v>2166</v>
      </c>
      <c r="M25" s="12">
        <f>PRODUCT(E25*3+F25*2+G25+H25)</f>
        <v>326</v>
      </c>
      <c r="N25" s="17">
        <f t="shared" si="0"/>
        <v>0.49671052631578949</v>
      </c>
      <c r="O25" s="8"/>
      <c r="P25" s="30" t="s">
        <v>260</v>
      </c>
      <c r="Q25" s="5" t="s">
        <v>106</v>
      </c>
      <c r="R25" s="5">
        <v>9</v>
      </c>
      <c r="S25" s="5">
        <v>192</v>
      </c>
      <c r="T25" s="5">
        <v>41</v>
      </c>
      <c r="U25" s="5">
        <v>38</v>
      </c>
      <c r="V25" s="5">
        <v>0</v>
      </c>
      <c r="W25" s="5">
        <v>24</v>
      </c>
      <c r="X25" s="5">
        <v>89</v>
      </c>
      <c r="Y25" s="5">
        <v>1260</v>
      </c>
      <c r="Z25" s="5" t="s">
        <v>6</v>
      </c>
      <c r="AA25" s="5">
        <v>1590</v>
      </c>
      <c r="AB25" s="5">
        <v>223</v>
      </c>
      <c r="AC25" s="17">
        <f t="shared" si="1"/>
        <v>0.41145833333333331</v>
      </c>
      <c r="AD25" s="5"/>
      <c r="AE25" s="4" t="s">
        <v>79</v>
      </c>
      <c r="AF25" s="12">
        <v>2</v>
      </c>
      <c r="AG25" s="12">
        <v>1</v>
      </c>
      <c r="AH25" s="17">
        <f>PRODUCT(AG25/AF25)</f>
        <v>0.5</v>
      </c>
      <c r="AI25" s="12">
        <v>1</v>
      </c>
      <c r="AJ25" s="12">
        <v>0</v>
      </c>
      <c r="AK25" s="17">
        <v>0</v>
      </c>
      <c r="AL25" s="12">
        <v>1</v>
      </c>
      <c r="AM25" s="12">
        <v>0</v>
      </c>
      <c r="AN25" s="17">
        <v>0</v>
      </c>
      <c r="AO25" s="12"/>
      <c r="AP25" s="12"/>
      <c r="AQ25" s="17"/>
      <c r="AR25" s="3"/>
      <c r="AS25" s="5" t="s">
        <v>37</v>
      </c>
      <c r="AT25" s="12">
        <v>3</v>
      </c>
      <c r="AU25" s="12">
        <v>0</v>
      </c>
      <c r="AV25" s="18">
        <f t="shared" si="9"/>
        <v>0</v>
      </c>
      <c r="AW25" s="12"/>
      <c r="AX25" s="12"/>
      <c r="AY25" s="17"/>
      <c r="AZ25" s="12"/>
      <c r="BA25" s="12"/>
      <c r="BB25" s="17"/>
      <c r="BC25" s="12"/>
      <c r="BD25" s="12"/>
      <c r="BE25" s="17"/>
      <c r="BF25" s="5"/>
      <c r="BG25" s="30" t="s">
        <v>260</v>
      </c>
      <c r="BH25" s="4" t="s">
        <v>73</v>
      </c>
      <c r="BI25" s="12">
        <v>9</v>
      </c>
      <c r="BJ25" s="12">
        <v>204</v>
      </c>
      <c r="BK25" s="12">
        <v>29</v>
      </c>
      <c r="BL25" s="12">
        <v>75</v>
      </c>
      <c r="BM25" s="12">
        <v>8</v>
      </c>
      <c r="BN25" s="12">
        <v>6</v>
      </c>
      <c r="BO25" s="12">
        <v>86</v>
      </c>
      <c r="BP25" s="15">
        <v>1538</v>
      </c>
      <c r="BQ25" s="15" t="s">
        <v>6</v>
      </c>
      <c r="BR25" s="15">
        <v>1458</v>
      </c>
      <c r="BS25" s="12">
        <v>251</v>
      </c>
      <c r="BT25" s="17">
        <f t="shared" si="2"/>
        <v>0.50980392156862742</v>
      </c>
      <c r="BV25" s="30" t="s">
        <v>260</v>
      </c>
      <c r="BW25" s="5" t="s">
        <v>158</v>
      </c>
      <c r="BX25" s="12">
        <v>8</v>
      </c>
      <c r="BY25" s="12">
        <v>134</v>
      </c>
      <c r="BZ25" s="12">
        <v>48</v>
      </c>
      <c r="CA25" s="12">
        <v>36</v>
      </c>
      <c r="CB25" s="12">
        <v>0</v>
      </c>
      <c r="CC25" s="12">
        <v>16</v>
      </c>
      <c r="CD25" s="12">
        <v>34</v>
      </c>
      <c r="CE25" s="10">
        <v>1287</v>
      </c>
      <c r="CF25" s="15" t="s">
        <v>6</v>
      </c>
      <c r="CG25" s="10">
        <v>1103</v>
      </c>
      <c r="CH25" s="12">
        <v>231</v>
      </c>
      <c r="CI25" s="17">
        <f t="shared" si="3"/>
        <v>0.62686567164179108</v>
      </c>
      <c r="CJ25" s="5"/>
      <c r="CK25" s="1" t="s">
        <v>260</v>
      </c>
      <c r="CL25" s="23" t="s">
        <v>60</v>
      </c>
      <c r="CM25" s="24">
        <v>21</v>
      </c>
      <c r="CN25" s="24">
        <v>402</v>
      </c>
      <c r="CO25" s="24">
        <v>50</v>
      </c>
      <c r="CP25" s="24">
        <v>163</v>
      </c>
      <c r="CQ25" s="24">
        <v>9</v>
      </c>
      <c r="CR25" s="24">
        <v>26</v>
      </c>
      <c r="CS25" s="24">
        <v>154</v>
      </c>
      <c r="CT25" s="24">
        <v>3659</v>
      </c>
      <c r="CU25" s="21" t="s">
        <v>6</v>
      </c>
      <c r="CV25" s="24">
        <v>3326</v>
      </c>
      <c r="CW25" s="24">
        <v>511</v>
      </c>
      <c r="CX25" s="17">
        <f t="shared" si="4"/>
        <v>0.52985074626865669</v>
      </c>
      <c r="CY25" s="3"/>
      <c r="CZ25" s="40" t="s">
        <v>260</v>
      </c>
      <c r="DA25" s="41" t="s">
        <v>379</v>
      </c>
      <c r="DB25" s="42">
        <v>14</v>
      </c>
      <c r="DC25" s="42">
        <v>196</v>
      </c>
      <c r="DD25" s="42">
        <v>47</v>
      </c>
      <c r="DE25" s="42">
        <v>54</v>
      </c>
      <c r="DF25" s="42">
        <v>7</v>
      </c>
      <c r="DG25" s="42">
        <v>13</v>
      </c>
      <c r="DH25" s="42">
        <v>75</v>
      </c>
      <c r="DI25" s="41">
        <v>2001</v>
      </c>
      <c r="DJ25" s="41" t="s">
        <v>6</v>
      </c>
      <c r="DK25" s="41">
        <v>1811</v>
      </c>
      <c r="DL25" s="41">
        <v>269</v>
      </c>
      <c r="DM25" s="43">
        <f>PRODUCT((DD25+DE25)/DC25)</f>
        <v>0.51530612244897955</v>
      </c>
      <c r="DN25" s="3"/>
      <c r="DO25" s="1"/>
    </row>
    <row r="26" spans="1:134" s="6" customFormat="1" x14ac:dyDescent="0.25">
      <c r="A26" s="30" t="s">
        <v>261</v>
      </c>
      <c r="B26" s="4" t="s">
        <v>0</v>
      </c>
      <c r="C26" s="12">
        <v>13</v>
      </c>
      <c r="D26" s="12">
        <v>344</v>
      </c>
      <c r="E26" s="12">
        <v>31</v>
      </c>
      <c r="F26" s="12">
        <v>81</v>
      </c>
      <c r="G26" s="12">
        <v>10</v>
      </c>
      <c r="H26" s="12">
        <v>34</v>
      </c>
      <c r="I26" s="12">
        <v>188</v>
      </c>
      <c r="J26" s="12">
        <v>1768</v>
      </c>
      <c r="K26" s="5" t="s">
        <v>6</v>
      </c>
      <c r="L26" s="12">
        <v>2747</v>
      </c>
      <c r="M26" s="12">
        <v>299</v>
      </c>
      <c r="N26" s="17">
        <f t="shared" si="0"/>
        <v>0.32558139534883723</v>
      </c>
      <c r="O26" s="8"/>
      <c r="P26" s="30" t="s">
        <v>261</v>
      </c>
      <c r="Q26" s="4" t="s">
        <v>107</v>
      </c>
      <c r="R26" s="5">
        <v>11</v>
      </c>
      <c r="S26" s="5">
        <v>238</v>
      </c>
      <c r="T26" s="5">
        <v>36</v>
      </c>
      <c r="U26" s="5">
        <v>38</v>
      </c>
      <c r="V26" s="5">
        <v>0</v>
      </c>
      <c r="W26" s="5">
        <v>36</v>
      </c>
      <c r="X26" s="5">
        <v>128</v>
      </c>
      <c r="Y26" s="5">
        <v>1408</v>
      </c>
      <c r="Z26" s="5" t="s">
        <v>6</v>
      </c>
      <c r="AA26" s="5">
        <v>2204</v>
      </c>
      <c r="AB26" s="5">
        <v>220</v>
      </c>
      <c r="AC26" s="17">
        <f t="shared" si="1"/>
        <v>0.31092436974789917</v>
      </c>
      <c r="AD26" s="5"/>
      <c r="AE26" s="4" t="s">
        <v>45</v>
      </c>
      <c r="AF26" s="12">
        <v>4</v>
      </c>
      <c r="AG26" s="12">
        <v>1</v>
      </c>
      <c r="AH26" s="17">
        <f>PRODUCT(AG26/AF26)</f>
        <v>0.25</v>
      </c>
      <c r="AI26" s="12">
        <v>1</v>
      </c>
      <c r="AJ26" s="12">
        <v>0</v>
      </c>
      <c r="AK26" s="17">
        <v>0</v>
      </c>
      <c r="AL26" s="12">
        <v>1</v>
      </c>
      <c r="AM26" s="12">
        <v>0</v>
      </c>
      <c r="AN26" s="17">
        <v>0</v>
      </c>
      <c r="AO26" s="12"/>
      <c r="AP26" s="12"/>
      <c r="AQ26" s="17"/>
      <c r="AR26" s="3"/>
      <c r="AS26" s="5" t="s">
        <v>109</v>
      </c>
      <c r="AT26" s="12">
        <v>2</v>
      </c>
      <c r="AU26" s="12">
        <v>0</v>
      </c>
      <c r="AV26" s="18">
        <f t="shared" si="9"/>
        <v>0</v>
      </c>
      <c r="AW26" s="12"/>
      <c r="AX26" s="12"/>
      <c r="AY26" s="17"/>
      <c r="AZ26" s="12"/>
      <c r="BA26" s="12"/>
      <c r="BB26" s="17"/>
      <c r="BC26" s="12"/>
      <c r="BD26" s="12"/>
      <c r="BE26" s="17"/>
      <c r="BF26" s="5"/>
      <c r="BG26" s="30" t="s">
        <v>261</v>
      </c>
      <c r="BH26" s="5" t="s">
        <v>8</v>
      </c>
      <c r="BI26" s="12">
        <v>7</v>
      </c>
      <c r="BJ26" s="12">
        <v>158</v>
      </c>
      <c r="BK26" s="12">
        <v>29</v>
      </c>
      <c r="BL26" s="12">
        <v>71</v>
      </c>
      <c r="BM26" s="12">
        <v>2</v>
      </c>
      <c r="BN26" s="12">
        <v>10</v>
      </c>
      <c r="BO26" s="12">
        <v>46</v>
      </c>
      <c r="BP26" s="15">
        <v>1194</v>
      </c>
      <c r="BQ26" s="15" t="s">
        <v>6</v>
      </c>
      <c r="BR26" s="15">
        <v>866</v>
      </c>
      <c r="BS26" s="12">
        <v>241</v>
      </c>
      <c r="BT26" s="17">
        <f t="shared" si="2"/>
        <v>0.63291139240506333</v>
      </c>
      <c r="BV26" s="30" t="s">
        <v>261</v>
      </c>
      <c r="BW26" s="5" t="s">
        <v>50</v>
      </c>
      <c r="BX26" s="12">
        <v>9</v>
      </c>
      <c r="BY26" s="12">
        <v>168</v>
      </c>
      <c r="BZ26" s="12">
        <v>36</v>
      </c>
      <c r="CA26" s="12">
        <v>51</v>
      </c>
      <c r="CB26" s="12">
        <v>8</v>
      </c>
      <c r="CC26" s="12">
        <v>6</v>
      </c>
      <c r="CD26" s="12">
        <v>67</v>
      </c>
      <c r="CE26" s="10">
        <v>1743</v>
      </c>
      <c r="CF26" s="15" t="s">
        <v>6</v>
      </c>
      <c r="CG26" s="10">
        <v>1565</v>
      </c>
      <c r="CH26" s="12">
        <f>PRODUCT(BZ26*3+CA26*2+CB26+CC26)</f>
        <v>224</v>
      </c>
      <c r="CI26" s="17">
        <f t="shared" si="3"/>
        <v>0.5178571428571429</v>
      </c>
      <c r="CJ26" s="5"/>
      <c r="CK26" s="1" t="s">
        <v>261</v>
      </c>
      <c r="CL26" s="5" t="s">
        <v>50</v>
      </c>
      <c r="CM26" s="12">
        <v>21</v>
      </c>
      <c r="CN26" s="12">
        <v>345</v>
      </c>
      <c r="CO26" s="12">
        <v>9</v>
      </c>
      <c r="CP26" s="12">
        <v>224</v>
      </c>
      <c r="CQ26" s="12">
        <v>18</v>
      </c>
      <c r="CR26" s="12">
        <v>10</v>
      </c>
      <c r="CS26" s="12">
        <v>84</v>
      </c>
      <c r="CT26" s="12">
        <v>3124</v>
      </c>
      <c r="CU26" s="21" t="s">
        <v>6</v>
      </c>
      <c r="CV26" s="27">
        <v>1951</v>
      </c>
      <c r="CW26" s="12">
        <v>503</v>
      </c>
      <c r="CX26" s="17">
        <f t="shared" si="4"/>
        <v>0.67536231884057973</v>
      </c>
      <c r="CY26" s="3"/>
      <c r="CZ26" s="40" t="s">
        <v>261</v>
      </c>
      <c r="DA26" s="41" t="s">
        <v>35</v>
      </c>
      <c r="DB26" s="42">
        <v>18</v>
      </c>
      <c r="DC26" s="42">
        <v>225</v>
      </c>
      <c r="DD26" s="42">
        <v>19</v>
      </c>
      <c r="DE26" s="42">
        <v>96</v>
      </c>
      <c r="DF26" s="42">
        <v>6</v>
      </c>
      <c r="DG26" s="42">
        <v>12</v>
      </c>
      <c r="DH26" s="42">
        <v>92</v>
      </c>
      <c r="DI26" s="41">
        <v>2691</v>
      </c>
      <c r="DJ26" s="41" t="s">
        <v>6</v>
      </c>
      <c r="DK26" s="41">
        <v>2631</v>
      </c>
      <c r="DL26" s="41">
        <v>267</v>
      </c>
      <c r="DM26" s="43">
        <f>PRODUCT((DD26+DE26)/DC26)</f>
        <v>0.51111111111111107</v>
      </c>
      <c r="DN26" s="3"/>
      <c r="DO26" s="1"/>
    </row>
    <row r="27" spans="1:134" s="6" customFormat="1" x14ac:dyDescent="0.25">
      <c r="A27" s="30" t="s">
        <v>262</v>
      </c>
      <c r="B27" s="4" t="s">
        <v>79</v>
      </c>
      <c r="C27" s="12">
        <v>14</v>
      </c>
      <c r="D27" s="12">
        <v>308</v>
      </c>
      <c r="E27" s="12">
        <v>0</v>
      </c>
      <c r="F27" s="12">
        <v>135</v>
      </c>
      <c r="G27" s="12">
        <v>17</v>
      </c>
      <c r="H27" s="12">
        <v>0</v>
      </c>
      <c r="I27" s="12">
        <v>156</v>
      </c>
      <c r="J27" s="12">
        <v>2120</v>
      </c>
      <c r="K27" s="5" t="s">
        <v>6</v>
      </c>
      <c r="L27" s="12">
        <v>2184</v>
      </c>
      <c r="M27" s="12">
        <f t="shared" ref="M27:M30" si="13">PRODUCT(E27*3+F27*2+G27+H27)</f>
        <v>287</v>
      </c>
      <c r="N27" s="17">
        <f t="shared" si="0"/>
        <v>0.43831168831168832</v>
      </c>
      <c r="O27" s="8"/>
      <c r="P27" s="30" t="s">
        <v>262</v>
      </c>
      <c r="Q27" s="4" t="s">
        <v>50</v>
      </c>
      <c r="R27" s="5">
        <v>15</v>
      </c>
      <c r="S27" s="5">
        <v>226</v>
      </c>
      <c r="T27" s="5">
        <v>0</v>
      </c>
      <c r="U27" s="5">
        <v>97</v>
      </c>
      <c r="V27" s="5">
        <v>10</v>
      </c>
      <c r="W27" s="5">
        <v>0</v>
      </c>
      <c r="X27" s="5">
        <v>119</v>
      </c>
      <c r="Y27" s="5">
        <v>2260</v>
      </c>
      <c r="Z27" s="5" t="s">
        <v>6</v>
      </c>
      <c r="AA27" s="5">
        <v>2477</v>
      </c>
      <c r="AB27" s="5">
        <v>204</v>
      </c>
      <c r="AC27" s="17">
        <f t="shared" si="1"/>
        <v>0.42920353982300885</v>
      </c>
      <c r="AD27" s="5"/>
      <c r="AE27" s="4" t="s">
        <v>229</v>
      </c>
      <c r="AF27" s="12">
        <v>7</v>
      </c>
      <c r="AG27" s="12">
        <v>0</v>
      </c>
      <c r="AH27" s="17">
        <f t="shared" ref="AH27:AH32" si="14">PRODUCT(AG27/AF27)</f>
        <v>0</v>
      </c>
      <c r="AI27" s="12"/>
      <c r="AJ27" s="12"/>
      <c r="AK27" s="12"/>
      <c r="AL27" s="12"/>
      <c r="AM27" s="12"/>
      <c r="AN27" s="12"/>
      <c r="AO27" s="12"/>
      <c r="AP27" s="12"/>
      <c r="AQ27" s="17"/>
      <c r="AR27" s="3"/>
      <c r="AS27" s="5" t="s">
        <v>110</v>
      </c>
      <c r="AT27" s="12">
        <v>2</v>
      </c>
      <c r="AU27" s="12">
        <v>0</v>
      </c>
      <c r="AV27" s="18">
        <f t="shared" si="9"/>
        <v>0</v>
      </c>
      <c r="AW27" s="12"/>
      <c r="AX27" s="12"/>
      <c r="AY27" s="12"/>
      <c r="AZ27" s="12"/>
      <c r="BA27" s="12"/>
      <c r="BB27" s="17"/>
      <c r="BC27" s="12"/>
      <c r="BD27" s="12"/>
      <c r="BE27" s="17"/>
      <c r="BF27" s="5"/>
      <c r="BG27" s="30" t="s">
        <v>262</v>
      </c>
      <c r="BH27" s="4" t="s">
        <v>113</v>
      </c>
      <c r="BI27" s="12">
        <v>5</v>
      </c>
      <c r="BJ27" s="12">
        <v>110</v>
      </c>
      <c r="BK27" s="12">
        <v>56</v>
      </c>
      <c r="BL27" s="12">
        <v>27</v>
      </c>
      <c r="BM27" s="12">
        <v>0</v>
      </c>
      <c r="BN27" s="12">
        <v>12</v>
      </c>
      <c r="BO27" s="12">
        <v>15</v>
      </c>
      <c r="BP27" s="15">
        <v>1043</v>
      </c>
      <c r="BQ27" s="15" t="s">
        <v>6</v>
      </c>
      <c r="BR27" s="15">
        <v>519</v>
      </c>
      <c r="BS27" s="12">
        <v>234</v>
      </c>
      <c r="BT27" s="17">
        <f t="shared" si="2"/>
        <v>0.75454545454545452</v>
      </c>
      <c r="BV27" s="30" t="s">
        <v>262</v>
      </c>
      <c r="BW27" s="5" t="s">
        <v>58</v>
      </c>
      <c r="BX27" s="12">
        <v>10</v>
      </c>
      <c r="BY27" s="12">
        <v>180</v>
      </c>
      <c r="BZ27" s="12">
        <v>33</v>
      </c>
      <c r="CA27" s="12">
        <v>48</v>
      </c>
      <c r="CB27" s="12">
        <v>5</v>
      </c>
      <c r="CC27" s="12">
        <v>13</v>
      </c>
      <c r="CD27" s="12">
        <v>81</v>
      </c>
      <c r="CE27" s="10">
        <v>1864</v>
      </c>
      <c r="CF27" s="15" t="s">
        <v>6</v>
      </c>
      <c r="CG27" s="10">
        <v>1761</v>
      </c>
      <c r="CH27" s="12">
        <f>PRODUCT(BZ27*3+CA27*2+CB27+CC27)</f>
        <v>213</v>
      </c>
      <c r="CI27" s="17">
        <f t="shared" si="3"/>
        <v>0.45</v>
      </c>
      <c r="CJ27" s="5"/>
      <c r="CK27" s="1" t="s">
        <v>262</v>
      </c>
      <c r="CL27" s="5" t="s">
        <v>388</v>
      </c>
      <c r="CM27" s="12">
        <v>23</v>
      </c>
      <c r="CN27" s="12">
        <v>442</v>
      </c>
      <c r="CO27" s="12">
        <v>22</v>
      </c>
      <c r="CP27" s="12">
        <v>195</v>
      </c>
      <c r="CQ27" s="12">
        <v>17</v>
      </c>
      <c r="CR27" s="12">
        <v>10</v>
      </c>
      <c r="CS27" s="12">
        <v>198</v>
      </c>
      <c r="CT27" s="12">
        <v>3442</v>
      </c>
      <c r="CU27" s="21" t="s">
        <v>6</v>
      </c>
      <c r="CV27" s="12">
        <v>3351</v>
      </c>
      <c r="CW27" s="12">
        <v>483</v>
      </c>
      <c r="CX27" s="17">
        <f t="shared" si="4"/>
        <v>0.49095022624434387</v>
      </c>
      <c r="CY27" s="3"/>
      <c r="CZ27" s="40" t="s">
        <v>262</v>
      </c>
      <c r="DA27" s="41" t="s">
        <v>165</v>
      </c>
      <c r="DB27" s="42">
        <v>16</v>
      </c>
      <c r="DC27" s="42">
        <v>214</v>
      </c>
      <c r="DD27" s="42">
        <v>35</v>
      </c>
      <c r="DE27" s="42">
        <v>68</v>
      </c>
      <c r="DF27" s="42">
        <v>5</v>
      </c>
      <c r="DG27" s="42">
        <v>18</v>
      </c>
      <c r="DH27" s="42">
        <v>88</v>
      </c>
      <c r="DI27" s="41">
        <v>2219</v>
      </c>
      <c r="DJ27" s="41" t="s">
        <v>6</v>
      </c>
      <c r="DK27" s="41">
        <v>2237</v>
      </c>
      <c r="DL27" s="41">
        <v>264</v>
      </c>
      <c r="DM27" s="43">
        <f>PRODUCT((DD27+DE27)/DC27)</f>
        <v>0.48130841121495327</v>
      </c>
      <c r="DN27" s="3"/>
      <c r="DO27" s="1"/>
    </row>
    <row r="28" spans="1:134" s="6" customFormat="1" x14ac:dyDescent="0.25">
      <c r="A28" s="30" t="s">
        <v>263</v>
      </c>
      <c r="B28" s="4" t="s">
        <v>84</v>
      </c>
      <c r="C28" s="12">
        <v>8</v>
      </c>
      <c r="D28" s="12">
        <v>209</v>
      </c>
      <c r="E28" s="12">
        <v>54</v>
      </c>
      <c r="F28" s="12">
        <v>41</v>
      </c>
      <c r="G28" s="12">
        <v>0</v>
      </c>
      <c r="H28" s="12">
        <v>35</v>
      </c>
      <c r="I28" s="12">
        <v>79</v>
      </c>
      <c r="J28" s="12">
        <v>1272</v>
      </c>
      <c r="K28" s="5" t="s">
        <v>6</v>
      </c>
      <c r="L28" s="12">
        <v>1324</v>
      </c>
      <c r="M28" s="12">
        <f t="shared" si="13"/>
        <v>279</v>
      </c>
      <c r="N28" s="17">
        <f t="shared" si="0"/>
        <v>0.45454545454545453</v>
      </c>
      <c r="O28" s="8"/>
      <c r="P28" s="30" t="s">
        <v>263</v>
      </c>
      <c r="Q28" s="5" t="s">
        <v>4</v>
      </c>
      <c r="R28" s="5">
        <v>17</v>
      </c>
      <c r="S28" s="5">
        <v>145</v>
      </c>
      <c r="T28" s="5">
        <v>0</v>
      </c>
      <c r="U28" s="5">
        <v>100</v>
      </c>
      <c r="V28" s="5">
        <v>2</v>
      </c>
      <c r="W28" s="5">
        <v>0</v>
      </c>
      <c r="X28" s="5">
        <v>43</v>
      </c>
      <c r="Y28" s="5">
        <v>2252</v>
      </c>
      <c r="Z28" s="5" t="s">
        <v>6</v>
      </c>
      <c r="AA28" s="5">
        <v>1178</v>
      </c>
      <c r="AB28" s="5">
        <v>202</v>
      </c>
      <c r="AC28" s="17">
        <f t="shared" si="1"/>
        <v>0.68965517241379315</v>
      </c>
      <c r="AD28" s="5"/>
      <c r="AE28" s="4" t="s">
        <v>8</v>
      </c>
      <c r="AF28" s="12">
        <v>4</v>
      </c>
      <c r="AG28" s="12">
        <v>0</v>
      </c>
      <c r="AH28" s="17">
        <f t="shared" si="14"/>
        <v>0</v>
      </c>
      <c r="AI28" s="12"/>
      <c r="AJ28" s="12"/>
      <c r="AK28" s="12"/>
      <c r="AL28" s="12"/>
      <c r="AM28" s="12"/>
      <c r="AN28" s="12"/>
      <c r="AO28" s="12"/>
      <c r="AP28" s="12"/>
      <c r="AQ28" s="17"/>
      <c r="AR28" s="3"/>
      <c r="AS28" s="5" t="s">
        <v>104</v>
      </c>
      <c r="AT28" s="12">
        <v>2</v>
      </c>
      <c r="AU28" s="12">
        <v>0</v>
      </c>
      <c r="AV28" s="18">
        <f t="shared" si="9"/>
        <v>0</v>
      </c>
      <c r="AW28" s="12"/>
      <c r="AX28" s="12"/>
      <c r="AY28" s="12"/>
      <c r="AZ28" s="12"/>
      <c r="BA28" s="12"/>
      <c r="BB28" s="17"/>
      <c r="BC28" s="12"/>
      <c r="BD28" s="12"/>
      <c r="BE28" s="17"/>
      <c r="BF28" s="5"/>
      <c r="BG28" s="30" t="s">
        <v>263</v>
      </c>
      <c r="BH28" s="4" t="s">
        <v>3</v>
      </c>
      <c r="BI28" s="12">
        <v>9</v>
      </c>
      <c r="BJ28" s="12">
        <v>190</v>
      </c>
      <c r="BK28" s="12">
        <v>0</v>
      </c>
      <c r="BL28" s="12">
        <v>103</v>
      </c>
      <c r="BM28" s="12">
        <v>12</v>
      </c>
      <c r="BN28" s="12">
        <v>0</v>
      </c>
      <c r="BO28" s="12">
        <v>75</v>
      </c>
      <c r="BP28" s="15">
        <v>1575</v>
      </c>
      <c r="BQ28" s="15" t="s">
        <v>6</v>
      </c>
      <c r="BR28" s="15">
        <v>1263</v>
      </c>
      <c r="BS28" s="12">
        <v>218</v>
      </c>
      <c r="BT28" s="17">
        <f t="shared" si="2"/>
        <v>0.54210526315789476</v>
      </c>
      <c r="BV28" s="30" t="s">
        <v>263</v>
      </c>
      <c r="BW28" s="5" t="s">
        <v>157</v>
      </c>
      <c r="BX28" s="12">
        <v>11</v>
      </c>
      <c r="BY28" s="12">
        <v>171</v>
      </c>
      <c r="BZ28" s="12">
        <v>20</v>
      </c>
      <c r="CA28" s="12">
        <v>68</v>
      </c>
      <c r="CB28" s="12">
        <v>5</v>
      </c>
      <c r="CC28" s="12">
        <v>7</v>
      </c>
      <c r="CD28" s="12">
        <v>71</v>
      </c>
      <c r="CE28" s="10">
        <v>1611</v>
      </c>
      <c r="CF28" s="15" t="s">
        <v>6</v>
      </c>
      <c r="CG28" s="10">
        <v>1434</v>
      </c>
      <c r="CH28" s="12">
        <f>PRODUCT(BZ28*3+CA28*2+CB28+CC28)</f>
        <v>208</v>
      </c>
      <c r="CI28" s="17">
        <f t="shared" si="3"/>
        <v>0.51461988304093564</v>
      </c>
      <c r="CJ28" s="5"/>
      <c r="CK28" s="1" t="s">
        <v>263</v>
      </c>
      <c r="CL28" s="23" t="s">
        <v>155</v>
      </c>
      <c r="CM28" s="24">
        <v>20</v>
      </c>
      <c r="CN28" s="24">
        <v>368</v>
      </c>
      <c r="CO28" s="24">
        <v>72</v>
      </c>
      <c r="CP28" s="24">
        <v>117</v>
      </c>
      <c r="CQ28" s="24">
        <v>7</v>
      </c>
      <c r="CR28" s="24">
        <v>24</v>
      </c>
      <c r="CS28" s="24">
        <v>148</v>
      </c>
      <c r="CT28" s="24">
        <v>3184</v>
      </c>
      <c r="CU28" s="21" t="s">
        <v>6</v>
      </c>
      <c r="CV28" s="24">
        <v>3247</v>
      </c>
      <c r="CW28" s="24">
        <v>481</v>
      </c>
      <c r="CX28" s="17">
        <f t="shared" si="4"/>
        <v>0.51358695652173914</v>
      </c>
      <c r="CY28" s="3"/>
      <c r="CZ28" s="40" t="s">
        <v>263</v>
      </c>
      <c r="DA28" s="41" t="s">
        <v>171</v>
      </c>
      <c r="DB28" s="42">
        <v>18</v>
      </c>
      <c r="DC28" s="42">
        <v>226</v>
      </c>
      <c r="DD28" s="42">
        <v>11</v>
      </c>
      <c r="DE28" s="42">
        <v>111</v>
      </c>
      <c r="DF28" s="42">
        <v>4</v>
      </c>
      <c r="DG28" s="42">
        <v>4</v>
      </c>
      <c r="DH28" s="42">
        <v>96</v>
      </c>
      <c r="DI28" s="41">
        <v>2357</v>
      </c>
      <c r="DJ28" s="41" t="s">
        <v>6</v>
      </c>
      <c r="DK28" s="41">
        <v>2182</v>
      </c>
      <c r="DL28" s="41">
        <v>263</v>
      </c>
      <c r="DM28" s="43">
        <f>PRODUCT((DD28+DE28)/DC28)</f>
        <v>0.53982300884955747</v>
      </c>
      <c r="DN28" s="3"/>
      <c r="DO28" s="1"/>
    </row>
    <row r="29" spans="1:134" x14ac:dyDescent="0.25">
      <c r="A29" s="30" t="s">
        <v>264</v>
      </c>
      <c r="B29" s="4" t="s">
        <v>3</v>
      </c>
      <c r="C29" s="12">
        <v>23</v>
      </c>
      <c r="D29" s="12">
        <v>312</v>
      </c>
      <c r="E29" s="12">
        <v>1</v>
      </c>
      <c r="F29" s="12">
        <v>128</v>
      </c>
      <c r="G29" s="12">
        <v>18</v>
      </c>
      <c r="H29" s="12">
        <v>1</v>
      </c>
      <c r="I29" s="12">
        <v>164</v>
      </c>
      <c r="J29" s="12">
        <v>1774</v>
      </c>
      <c r="K29" s="5" t="s">
        <v>6</v>
      </c>
      <c r="L29" s="12">
        <v>1991</v>
      </c>
      <c r="M29" s="12">
        <f t="shared" si="13"/>
        <v>278</v>
      </c>
      <c r="N29" s="17">
        <f t="shared" si="0"/>
        <v>0.41346153846153844</v>
      </c>
      <c r="O29" s="8"/>
      <c r="P29" s="30" t="s">
        <v>264</v>
      </c>
      <c r="Q29" s="4" t="s">
        <v>69</v>
      </c>
      <c r="R29" s="5">
        <v>4</v>
      </c>
      <c r="S29" s="5">
        <v>90</v>
      </c>
      <c r="T29" s="5">
        <v>37</v>
      </c>
      <c r="U29" s="5">
        <v>17</v>
      </c>
      <c r="V29" s="5">
        <v>0</v>
      </c>
      <c r="W29" s="5">
        <v>11</v>
      </c>
      <c r="X29" s="5">
        <v>25</v>
      </c>
      <c r="Y29" s="5">
        <v>891</v>
      </c>
      <c r="Z29" s="5" t="s">
        <v>6</v>
      </c>
      <c r="AA29" s="5">
        <v>726</v>
      </c>
      <c r="AB29" s="5">
        <v>156</v>
      </c>
      <c r="AC29" s="17">
        <f t="shared" si="1"/>
        <v>0.6</v>
      </c>
      <c r="AE29" s="4" t="s">
        <v>0</v>
      </c>
      <c r="AF29" s="12">
        <v>3</v>
      </c>
      <c r="AG29" s="12">
        <v>0</v>
      </c>
      <c r="AH29" s="17">
        <f t="shared" si="14"/>
        <v>0</v>
      </c>
      <c r="AI29" s="12"/>
      <c r="AJ29" s="12"/>
      <c r="AK29" s="12"/>
      <c r="AL29" s="12"/>
      <c r="AM29" s="12"/>
      <c r="AN29" s="12"/>
      <c r="AO29" s="12"/>
      <c r="AP29" s="12"/>
      <c r="AQ29" s="17"/>
      <c r="AR29" s="3"/>
      <c r="AS29" s="5" t="s">
        <v>111</v>
      </c>
      <c r="AT29" s="12">
        <v>2</v>
      </c>
      <c r="AU29" s="12">
        <v>0</v>
      </c>
      <c r="AV29" s="18">
        <f t="shared" si="9"/>
        <v>0</v>
      </c>
      <c r="AW29" s="12"/>
      <c r="AX29" s="12"/>
      <c r="AY29" s="12"/>
      <c r="AZ29" s="12"/>
      <c r="BA29" s="12"/>
      <c r="BB29" s="17"/>
      <c r="BC29" s="12"/>
      <c r="BD29" s="12"/>
      <c r="BE29" s="17"/>
      <c r="BG29" s="30" t="s">
        <v>264</v>
      </c>
      <c r="BH29" s="5" t="s">
        <v>134</v>
      </c>
      <c r="BI29" s="12">
        <v>5</v>
      </c>
      <c r="BJ29" s="12">
        <v>112</v>
      </c>
      <c r="BK29" s="12">
        <v>40</v>
      </c>
      <c r="BL29" s="12">
        <v>42</v>
      </c>
      <c r="BM29" s="12">
        <v>0</v>
      </c>
      <c r="BN29" s="12">
        <v>11</v>
      </c>
      <c r="BO29" s="12">
        <v>19</v>
      </c>
      <c r="BP29" s="15">
        <v>909</v>
      </c>
      <c r="BQ29" s="15" t="s">
        <v>6</v>
      </c>
      <c r="BR29" s="15">
        <v>621</v>
      </c>
      <c r="BS29" s="12">
        <v>215</v>
      </c>
      <c r="BT29" s="17">
        <f t="shared" si="2"/>
        <v>0.7321428571428571</v>
      </c>
      <c r="BV29" s="30" t="s">
        <v>264</v>
      </c>
      <c r="BW29" s="5" t="s">
        <v>161</v>
      </c>
      <c r="BX29" s="12">
        <v>8</v>
      </c>
      <c r="BY29" s="12">
        <v>146</v>
      </c>
      <c r="BZ29" s="12">
        <v>35</v>
      </c>
      <c r="CA29" s="12">
        <v>36</v>
      </c>
      <c r="CB29" s="12">
        <v>0</v>
      </c>
      <c r="CC29" s="12">
        <v>27</v>
      </c>
      <c r="CD29" s="12">
        <v>48</v>
      </c>
      <c r="CE29" s="12">
        <v>1120</v>
      </c>
      <c r="CF29" s="15" t="s">
        <v>6</v>
      </c>
      <c r="CG29" s="12">
        <v>1216</v>
      </c>
      <c r="CH29" s="12">
        <v>204</v>
      </c>
      <c r="CI29" s="17">
        <f t="shared" si="3"/>
        <v>0.4863013698630137</v>
      </c>
      <c r="CK29" s="1" t="s">
        <v>264</v>
      </c>
      <c r="CL29" s="5" t="s">
        <v>108</v>
      </c>
      <c r="CM29" s="12">
        <v>20</v>
      </c>
      <c r="CN29" s="12">
        <v>362</v>
      </c>
      <c r="CO29" s="12">
        <v>24</v>
      </c>
      <c r="CP29" s="12">
        <v>187</v>
      </c>
      <c r="CQ29" s="12">
        <v>17</v>
      </c>
      <c r="CR29" s="12">
        <v>6</v>
      </c>
      <c r="CS29" s="12">
        <v>128</v>
      </c>
      <c r="CT29" s="12">
        <v>3176</v>
      </c>
      <c r="CU29" s="21" t="s">
        <v>6</v>
      </c>
      <c r="CV29" s="27">
        <v>2460</v>
      </c>
      <c r="CW29" s="12">
        <v>469</v>
      </c>
      <c r="CX29" s="17">
        <f t="shared" si="4"/>
        <v>0.58287292817679559</v>
      </c>
      <c r="CY29" s="3"/>
      <c r="CZ29" s="40" t="s">
        <v>264</v>
      </c>
      <c r="DA29" s="41" t="s">
        <v>36</v>
      </c>
      <c r="DB29" s="42">
        <v>11</v>
      </c>
      <c r="DC29" s="42">
        <v>164</v>
      </c>
      <c r="DD29" s="42">
        <v>59</v>
      </c>
      <c r="DE29" s="42">
        <v>29</v>
      </c>
      <c r="DF29" s="42">
        <v>0</v>
      </c>
      <c r="DG29" s="42">
        <v>22</v>
      </c>
      <c r="DH29" s="42">
        <v>54</v>
      </c>
      <c r="DI29" s="41">
        <v>2112</v>
      </c>
      <c r="DJ29" s="41" t="s">
        <v>6</v>
      </c>
      <c r="DK29" s="41">
        <v>1842</v>
      </c>
      <c r="DL29" s="41">
        <v>257</v>
      </c>
      <c r="DM29" s="43">
        <f>PRODUCT((DD29+DE29)/DC29)</f>
        <v>0.53658536585365857</v>
      </c>
      <c r="DN29" s="3"/>
    </row>
    <row r="30" spans="1:134" x14ac:dyDescent="0.25">
      <c r="A30" s="30" t="s">
        <v>265</v>
      </c>
      <c r="B30" s="5" t="s">
        <v>4</v>
      </c>
      <c r="C30" s="12">
        <v>24</v>
      </c>
      <c r="D30" s="12">
        <v>262</v>
      </c>
      <c r="E30" s="12">
        <v>0</v>
      </c>
      <c r="F30" s="12">
        <v>127</v>
      </c>
      <c r="G30" s="12">
        <v>11</v>
      </c>
      <c r="H30" s="12">
        <v>0</v>
      </c>
      <c r="I30" s="12">
        <v>124</v>
      </c>
      <c r="J30" s="12">
        <v>1529</v>
      </c>
      <c r="K30" s="5" t="s">
        <v>6</v>
      </c>
      <c r="L30" s="12">
        <v>1519</v>
      </c>
      <c r="M30" s="12">
        <f t="shared" si="13"/>
        <v>265</v>
      </c>
      <c r="N30" s="17">
        <f t="shared" si="0"/>
        <v>0.48473282442748089</v>
      </c>
      <c r="O30" s="8"/>
      <c r="P30" s="30" t="s">
        <v>265</v>
      </c>
      <c r="Q30" s="5" t="s">
        <v>37</v>
      </c>
      <c r="R30" s="5">
        <v>5</v>
      </c>
      <c r="S30" s="5">
        <v>116</v>
      </c>
      <c r="T30" s="5">
        <v>33</v>
      </c>
      <c r="U30" s="5">
        <v>20</v>
      </c>
      <c r="V30" s="5">
        <v>2</v>
      </c>
      <c r="W30" s="5">
        <v>9</v>
      </c>
      <c r="X30" s="5">
        <v>52</v>
      </c>
      <c r="Y30" s="5">
        <v>944</v>
      </c>
      <c r="Z30" s="5" t="s">
        <v>6</v>
      </c>
      <c r="AA30" s="5">
        <v>1031</v>
      </c>
      <c r="AB30" s="5">
        <v>150</v>
      </c>
      <c r="AC30" s="17">
        <f t="shared" si="1"/>
        <v>0.45689655172413796</v>
      </c>
      <c r="AE30" s="4" t="s">
        <v>50</v>
      </c>
      <c r="AF30" s="12">
        <v>3</v>
      </c>
      <c r="AG30" s="12">
        <v>0</v>
      </c>
      <c r="AH30" s="17">
        <f t="shared" si="14"/>
        <v>0</v>
      </c>
      <c r="AI30" s="12"/>
      <c r="AJ30" s="12"/>
      <c r="AK30" s="12"/>
      <c r="AL30" s="12"/>
      <c r="AM30" s="12"/>
      <c r="AN30" s="12"/>
      <c r="AO30" s="12"/>
      <c r="AP30" s="12"/>
      <c r="AQ30" s="17"/>
      <c r="AR30" s="3"/>
      <c r="AS30" s="4" t="s">
        <v>382</v>
      </c>
      <c r="AT30" s="12">
        <v>2</v>
      </c>
      <c r="AU30" s="12">
        <v>0</v>
      </c>
      <c r="AV30" s="18">
        <f t="shared" si="9"/>
        <v>0</v>
      </c>
      <c r="AW30" s="12"/>
      <c r="AX30" s="12"/>
      <c r="AY30" s="12"/>
      <c r="AZ30" s="12"/>
      <c r="BA30" s="12"/>
      <c r="BB30" s="17"/>
      <c r="BC30" s="12"/>
      <c r="BD30" s="12"/>
      <c r="BE30" s="17"/>
      <c r="BG30" s="30" t="s">
        <v>265</v>
      </c>
      <c r="BH30" s="4" t="s">
        <v>233</v>
      </c>
      <c r="BI30" s="12">
        <v>4</v>
      </c>
      <c r="BJ30" s="12">
        <v>127</v>
      </c>
      <c r="BK30" s="12">
        <v>51</v>
      </c>
      <c r="BL30" s="12">
        <v>22</v>
      </c>
      <c r="BM30" s="12">
        <v>0</v>
      </c>
      <c r="BN30" s="12">
        <v>11</v>
      </c>
      <c r="BO30" s="12">
        <v>43</v>
      </c>
      <c r="BP30" s="15">
        <v>924</v>
      </c>
      <c r="BQ30" s="15" t="s">
        <v>6</v>
      </c>
      <c r="BR30" s="15">
        <v>484</v>
      </c>
      <c r="BS30" s="12">
        <v>208</v>
      </c>
      <c r="BT30" s="17">
        <f t="shared" si="2"/>
        <v>0.57480314960629919</v>
      </c>
      <c r="BV30" s="30" t="s">
        <v>265</v>
      </c>
      <c r="BW30" s="5" t="s">
        <v>146</v>
      </c>
      <c r="BX30" s="12">
        <v>7</v>
      </c>
      <c r="BY30" s="12">
        <v>124</v>
      </c>
      <c r="BZ30" s="12">
        <v>40</v>
      </c>
      <c r="CA30" s="12">
        <v>34</v>
      </c>
      <c r="CB30" s="12">
        <v>0</v>
      </c>
      <c r="CC30" s="12">
        <v>13</v>
      </c>
      <c r="CD30" s="12">
        <v>37</v>
      </c>
      <c r="CE30" s="10">
        <v>1059</v>
      </c>
      <c r="CF30" s="15" t="s">
        <v>6</v>
      </c>
      <c r="CG30" s="10">
        <v>968</v>
      </c>
      <c r="CH30" s="12">
        <v>201</v>
      </c>
      <c r="CI30" s="17">
        <f t="shared" si="3"/>
        <v>0.59677419354838712</v>
      </c>
      <c r="CK30" s="1" t="s">
        <v>265</v>
      </c>
      <c r="CL30" s="5" t="s">
        <v>78</v>
      </c>
      <c r="CM30" s="12">
        <v>21</v>
      </c>
      <c r="CN30" s="12">
        <v>402</v>
      </c>
      <c r="CO30" s="12">
        <v>13</v>
      </c>
      <c r="CP30" s="12">
        <v>200</v>
      </c>
      <c r="CQ30" s="12">
        <v>20</v>
      </c>
      <c r="CR30" s="12">
        <v>6</v>
      </c>
      <c r="CS30" s="12">
        <v>163</v>
      </c>
      <c r="CT30" s="12">
        <v>3334</v>
      </c>
      <c r="CU30" s="21" t="s">
        <v>6</v>
      </c>
      <c r="CV30" s="27">
        <v>2808</v>
      </c>
      <c r="CW30" s="12">
        <v>465</v>
      </c>
      <c r="CX30" s="17">
        <f t="shared" si="4"/>
        <v>0.52985074626865669</v>
      </c>
      <c r="CY30" s="3"/>
      <c r="CZ30" s="40" t="s">
        <v>265</v>
      </c>
      <c r="DA30" s="41" t="s">
        <v>846</v>
      </c>
      <c r="DB30" s="42">
        <v>17</v>
      </c>
      <c r="DC30" s="42">
        <v>218</v>
      </c>
      <c r="DD30" s="42">
        <v>42</v>
      </c>
      <c r="DE30" s="42">
        <v>54</v>
      </c>
      <c r="DF30" s="42">
        <v>1</v>
      </c>
      <c r="DG30" s="42">
        <v>21</v>
      </c>
      <c r="DH30" s="42">
        <v>100</v>
      </c>
      <c r="DI30" s="41">
        <v>2507</v>
      </c>
      <c r="DJ30" s="41" t="s">
        <v>6</v>
      </c>
      <c r="DK30" s="41">
        <v>2598</v>
      </c>
      <c r="DL30" s="41">
        <v>256</v>
      </c>
      <c r="DM30" s="43">
        <f>PRODUCT((DD30+DE30)/DC30)</f>
        <v>0.44036697247706424</v>
      </c>
      <c r="DN30" s="3"/>
    </row>
    <row r="31" spans="1:134" x14ac:dyDescent="0.25">
      <c r="A31" s="30" t="s">
        <v>266</v>
      </c>
      <c r="B31" s="5" t="s">
        <v>108</v>
      </c>
      <c r="C31" s="12">
        <v>7</v>
      </c>
      <c r="D31" s="12">
        <v>198</v>
      </c>
      <c r="E31" s="12">
        <v>37</v>
      </c>
      <c r="F31" s="12">
        <v>40</v>
      </c>
      <c r="G31" s="12">
        <v>0</v>
      </c>
      <c r="H31" s="12">
        <v>34</v>
      </c>
      <c r="I31" s="12">
        <v>87</v>
      </c>
      <c r="J31" s="12">
        <v>1304</v>
      </c>
      <c r="K31" s="5" t="s">
        <v>6</v>
      </c>
      <c r="L31" s="12">
        <v>1579</v>
      </c>
      <c r="M31" s="12">
        <v>225</v>
      </c>
      <c r="N31" s="17">
        <f>PRODUCT((E31+F31)/D31)</f>
        <v>0.3888888888888889</v>
      </c>
      <c r="O31" s="8"/>
      <c r="P31" s="30" t="s">
        <v>266</v>
      </c>
      <c r="Q31" s="5" t="s">
        <v>87</v>
      </c>
      <c r="R31" s="5">
        <v>8</v>
      </c>
      <c r="S31" s="5">
        <v>162</v>
      </c>
      <c r="T31" s="5">
        <v>3</v>
      </c>
      <c r="U31" s="5">
        <v>46</v>
      </c>
      <c r="V31" s="5">
        <v>3</v>
      </c>
      <c r="W31" s="5">
        <v>0</v>
      </c>
      <c r="X31" s="5">
        <v>110</v>
      </c>
      <c r="Y31" s="5">
        <v>1041</v>
      </c>
      <c r="Z31" s="5" t="s">
        <v>6</v>
      </c>
      <c r="AA31" s="5">
        <v>1978</v>
      </c>
      <c r="AB31" s="5">
        <v>104</v>
      </c>
      <c r="AC31" s="17">
        <f t="shared" si="1"/>
        <v>0.30246913580246915</v>
      </c>
      <c r="AE31" s="5" t="s">
        <v>134</v>
      </c>
      <c r="AF31" s="12">
        <v>1</v>
      </c>
      <c r="AG31" s="12">
        <v>0</v>
      </c>
      <c r="AH31" s="17">
        <f t="shared" si="14"/>
        <v>0</v>
      </c>
      <c r="AI31" s="12"/>
      <c r="AJ31" s="12"/>
      <c r="AK31" s="12"/>
      <c r="AL31" s="12"/>
      <c r="AM31" s="12"/>
      <c r="AN31" s="12"/>
      <c r="AO31" s="12"/>
      <c r="AP31" s="12"/>
      <c r="AQ31" s="17"/>
      <c r="AR31" s="3"/>
      <c r="AS31" s="5" t="s">
        <v>52</v>
      </c>
      <c r="AT31" s="12">
        <v>1</v>
      </c>
      <c r="AU31" s="12">
        <v>0</v>
      </c>
      <c r="AV31" s="18">
        <f t="shared" si="9"/>
        <v>0</v>
      </c>
      <c r="AW31" s="12"/>
      <c r="AX31" s="12"/>
      <c r="AY31" s="12"/>
      <c r="AZ31" s="12"/>
      <c r="BA31" s="12"/>
      <c r="BB31" s="17"/>
      <c r="BC31" s="12"/>
      <c r="BD31" s="12"/>
      <c r="BE31" s="17"/>
      <c r="BG31" s="30" t="s">
        <v>266</v>
      </c>
      <c r="BH31" s="4" t="s">
        <v>87</v>
      </c>
      <c r="BI31" s="12">
        <v>8</v>
      </c>
      <c r="BJ31" s="12">
        <v>210</v>
      </c>
      <c r="BK31" s="12">
        <v>32</v>
      </c>
      <c r="BL31" s="12">
        <v>28</v>
      </c>
      <c r="BM31" s="12">
        <v>4</v>
      </c>
      <c r="BN31" s="12">
        <v>46</v>
      </c>
      <c r="BO31" s="12">
        <v>100</v>
      </c>
      <c r="BP31" s="15">
        <v>1177</v>
      </c>
      <c r="BQ31" s="15" t="s">
        <v>6</v>
      </c>
      <c r="BR31" s="15">
        <v>1561</v>
      </c>
      <c r="BS31" s="12">
        <v>202</v>
      </c>
      <c r="BT31" s="17">
        <f t="shared" si="2"/>
        <v>0.2857142857142857</v>
      </c>
      <c r="BV31" s="30" t="s">
        <v>266</v>
      </c>
      <c r="BW31" s="5" t="s">
        <v>166</v>
      </c>
      <c r="BX31" s="12">
        <v>7</v>
      </c>
      <c r="BY31" s="12">
        <v>134</v>
      </c>
      <c r="BZ31" s="12">
        <v>37</v>
      </c>
      <c r="CA31" s="12">
        <v>32</v>
      </c>
      <c r="CB31" s="12">
        <v>0</v>
      </c>
      <c r="CC31" s="12">
        <v>22</v>
      </c>
      <c r="CD31" s="12">
        <v>43</v>
      </c>
      <c r="CE31" s="12">
        <v>1089</v>
      </c>
      <c r="CF31" s="15" t="s">
        <v>6</v>
      </c>
      <c r="CG31" s="12">
        <v>1184</v>
      </c>
      <c r="CH31" s="12">
        <v>197</v>
      </c>
      <c r="CI31" s="17">
        <f t="shared" si="3"/>
        <v>0.5149253731343284</v>
      </c>
      <c r="CK31" s="1" t="s">
        <v>266</v>
      </c>
      <c r="CL31" s="23" t="s">
        <v>148</v>
      </c>
      <c r="CM31" s="12">
        <v>14</v>
      </c>
      <c r="CN31" s="12">
        <v>242</v>
      </c>
      <c r="CO31" s="12">
        <v>113</v>
      </c>
      <c r="CP31" s="12">
        <v>48</v>
      </c>
      <c r="CQ31" s="12">
        <v>2</v>
      </c>
      <c r="CR31" s="12">
        <v>25</v>
      </c>
      <c r="CS31" s="12">
        <v>54</v>
      </c>
      <c r="CT31" s="12">
        <v>2424</v>
      </c>
      <c r="CU31" s="21" t="s">
        <v>6</v>
      </c>
      <c r="CV31" s="12">
        <v>1604</v>
      </c>
      <c r="CW31" s="12">
        <v>462</v>
      </c>
      <c r="CX31" s="17">
        <f t="shared" si="4"/>
        <v>0.66528925619834711</v>
      </c>
      <c r="CY31" s="3"/>
      <c r="CZ31" s="40" t="s">
        <v>266</v>
      </c>
      <c r="DA31" s="41" t="s">
        <v>936</v>
      </c>
      <c r="DB31" s="42">
        <v>15</v>
      </c>
      <c r="DC31" s="42">
        <v>178</v>
      </c>
      <c r="DD31" s="42">
        <v>39</v>
      </c>
      <c r="DE31" s="42">
        <v>65</v>
      </c>
      <c r="DF31" s="42">
        <v>2</v>
      </c>
      <c r="DG31" s="42">
        <v>6</v>
      </c>
      <c r="DH31" s="42">
        <v>66</v>
      </c>
      <c r="DI31" s="41">
        <v>2667</v>
      </c>
      <c r="DJ31" s="41" t="s">
        <v>6</v>
      </c>
      <c r="DK31" s="41">
        <v>1668</v>
      </c>
      <c r="DL31" s="41">
        <v>255</v>
      </c>
      <c r="DM31" s="43">
        <f>PRODUCT((DD31+DE31)/DC31)</f>
        <v>0.5842696629213483</v>
      </c>
      <c r="DN31" s="3"/>
    </row>
    <row r="32" spans="1:134" x14ac:dyDescent="0.25">
      <c r="A32" s="30" t="s">
        <v>267</v>
      </c>
      <c r="B32" s="4" t="s">
        <v>45</v>
      </c>
      <c r="C32" s="12">
        <v>12</v>
      </c>
      <c r="D32" s="12">
        <v>260</v>
      </c>
      <c r="E32" s="12">
        <v>0</v>
      </c>
      <c r="F32" s="12">
        <v>101</v>
      </c>
      <c r="G32" s="12">
        <v>22</v>
      </c>
      <c r="H32" s="12">
        <v>0</v>
      </c>
      <c r="I32" s="12">
        <v>137</v>
      </c>
      <c r="J32" s="12">
        <v>1383</v>
      </c>
      <c r="K32" s="5" t="s">
        <v>6</v>
      </c>
      <c r="L32" s="12">
        <v>1736</v>
      </c>
      <c r="M32" s="12">
        <f>PRODUCT(E32*3+F32*2+G32+H32)</f>
        <v>224</v>
      </c>
      <c r="N32" s="17">
        <f>PRODUCT((E32+F32)/D32)</f>
        <v>0.38846153846153847</v>
      </c>
      <c r="O32" s="8"/>
      <c r="P32" s="30" t="s">
        <v>267</v>
      </c>
      <c r="Q32" s="4" t="s">
        <v>78</v>
      </c>
      <c r="R32" s="5">
        <v>5</v>
      </c>
      <c r="S32" s="5">
        <v>97</v>
      </c>
      <c r="T32" s="5">
        <v>17</v>
      </c>
      <c r="U32" s="5">
        <v>17</v>
      </c>
      <c r="V32" s="5">
        <v>0</v>
      </c>
      <c r="W32" s="5">
        <v>16</v>
      </c>
      <c r="X32" s="5">
        <v>47</v>
      </c>
      <c r="Y32" s="5">
        <v>613</v>
      </c>
      <c r="Z32" s="5" t="s">
        <v>6</v>
      </c>
      <c r="AA32" s="5">
        <v>839</v>
      </c>
      <c r="AB32" s="5">
        <v>101</v>
      </c>
      <c r="AC32" s="17">
        <f t="shared" si="1"/>
        <v>0.35051546391752575</v>
      </c>
      <c r="AE32" s="4" t="s">
        <v>3</v>
      </c>
      <c r="AF32" s="12">
        <v>1</v>
      </c>
      <c r="AG32" s="12">
        <v>0</v>
      </c>
      <c r="AH32" s="17">
        <f t="shared" si="14"/>
        <v>0</v>
      </c>
      <c r="AI32" s="12"/>
      <c r="AJ32" s="12"/>
      <c r="AK32" s="12"/>
      <c r="AL32" s="12"/>
      <c r="AM32" s="12"/>
      <c r="AN32" s="12"/>
      <c r="AO32" s="12"/>
      <c r="AP32" s="12"/>
      <c r="AQ32" s="12"/>
      <c r="AR32" s="3"/>
      <c r="AS32" s="4" t="s">
        <v>63</v>
      </c>
      <c r="AT32" s="12">
        <v>1</v>
      </c>
      <c r="AU32" s="12">
        <v>0</v>
      </c>
      <c r="AV32" s="18">
        <f t="shared" si="9"/>
        <v>0</v>
      </c>
      <c r="AW32" s="12"/>
      <c r="AX32" s="12"/>
      <c r="AY32" s="12"/>
      <c r="AZ32" s="12"/>
      <c r="BA32" s="12"/>
      <c r="BB32" s="17"/>
      <c r="BC32" s="12"/>
      <c r="BD32" s="12"/>
      <c r="BE32" s="12"/>
      <c r="BG32" s="30" t="s">
        <v>267</v>
      </c>
      <c r="BH32" s="4" t="s">
        <v>86</v>
      </c>
      <c r="BI32" s="12">
        <v>10</v>
      </c>
      <c r="BJ32" s="12">
        <v>224</v>
      </c>
      <c r="BK32" s="12">
        <v>0</v>
      </c>
      <c r="BL32" s="12">
        <v>95</v>
      </c>
      <c r="BM32" s="12">
        <v>6</v>
      </c>
      <c r="BN32" s="12">
        <v>0</v>
      </c>
      <c r="BO32" s="12">
        <v>123</v>
      </c>
      <c r="BP32" s="15">
        <v>1786</v>
      </c>
      <c r="BQ32" s="15" t="s">
        <v>6</v>
      </c>
      <c r="BR32" s="15">
        <v>1958</v>
      </c>
      <c r="BS32" s="12">
        <v>196</v>
      </c>
      <c r="BT32" s="17">
        <f t="shared" si="2"/>
        <v>0.42410714285714285</v>
      </c>
      <c r="BV32" s="30" t="s">
        <v>267</v>
      </c>
      <c r="BW32" s="5" t="s">
        <v>107</v>
      </c>
      <c r="BX32" s="12">
        <v>6</v>
      </c>
      <c r="BY32" s="12">
        <v>118</v>
      </c>
      <c r="BZ32" s="12">
        <v>46</v>
      </c>
      <c r="CA32" s="12">
        <v>20</v>
      </c>
      <c r="CB32" s="12">
        <v>0</v>
      </c>
      <c r="CC32" s="12">
        <v>13</v>
      </c>
      <c r="CD32" s="12">
        <v>39</v>
      </c>
      <c r="CE32" s="10">
        <v>1128</v>
      </c>
      <c r="CF32" s="15" t="s">
        <v>6</v>
      </c>
      <c r="CG32" s="10">
        <v>934</v>
      </c>
      <c r="CH32" s="12">
        <f>PRODUCT(BZ32*3+CA32*2+CB32+CC32)</f>
        <v>191</v>
      </c>
      <c r="CI32" s="17">
        <f t="shared" si="3"/>
        <v>0.55932203389830504</v>
      </c>
      <c r="CK32" s="1" t="s">
        <v>267</v>
      </c>
      <c r="CL32" s="5" t="s">
        <v>389</v>
      </c>
      <c r="CM32" s="12">
        <v>28</v>
      </c>
      <c r="CN32" s="12">
        <v>364</v>
      </c>
      <c r="CO32" s="12">
        <v>0</v>
      </c>
      <c r="CP32" s="12">
        <v>223</v>
      </c>
      <c r="CQ32" s="12">
        <v>16</v>
      </c>
      <c r="CR32" s="12">
        <v>0</v>
      </c>
      <c r="CS32" s="12">
        <v>125</v>
      </c>
      <c r="CT32" s="12">
        <v>3458</v>
      </c>
      <c r="CU32" s="21" t="s">
        <v>6</v>
      </c>
      <c r="CV32" s="12">
        <v>2249</v>
      </c>
      <c r="CW32" s="12">
        <v>462</v>
      </c>
      <c r="CX32" s="17">
        <f t="shared" si="4"/>
        <v>0.61263736263736268</v>
      </c>
      <c r="CY32" s="3"/>
      <c r="CZ32" s="40" t="s">
        <v>267</v>
      </c>
      <c r="DA32" s="41" t="s">
        <v>116</v>
      </c>
      <c r="DB32" s="42">
        <v>14</v>
      </c>
      <c r="DC32" s="42">
        <v>198</v>
      </c>
      <c r="DD32" s="42">
        <v>47</v>
      </c>
      <c r="DE32" s="42">
        <v>51</v>
      </c>
      <c r="DF32" s="42">
        <v>1</v>
      </c>
      <c r="DG32" s="42">
        <v>9</v>
      </c>
      <c r="DH32" s="42">
        <v>90</v>
      </c>
      <c r="DI32" s="41">
        <v>2645</v>
      </c>
      <c r="DJ32" s="41" t="s">
        <v>6</v>
      </c>
      <c r="DK32" s="41">
        <v>2600</v>
      </c>
      <c r="DL32" s="41">
        <v>253</v>
      </c>
      <c r="DM32" s="43">
        <f>PRODUCT((DD32+DE32)/DC32)</f>
        <v>0.49494949494949497</v>
      </c>
      <c r="DN32" s="3"/>
    </row>
    <row r="33" spans="1:119" s="5" customFormat="1" x14ac:dyDescent="0.25">
      <c r="A33" s="30" t="s">
        <v>268</v>
      </c>
      <c r="B33" s="4" t="s">
        <v>233</v>
      </c>
      <c r="C33" s="12">
        <v>4</v>
      </c>
      <c r="D33" s="12">
        <v>109</v>
      </c>
      <c r="E33" s="12">
        <v>42</v>
      </c>
      <c r="F33" s="12">
        <v>28</v>
      </c>
      <c r="G33" s="12">
        <v>0</v>
      </c>
      <c r="H33" s="12">
        <v>19</v>
      </c>
      <c r="I33" s="12">
        <v>20</v>
      </c>
      <c r="J33" s="12">
        <v>939</v>
      </c>
      <c r="K33" s="5" t="s">
        <v>6</v>
      </c>
      <c r="L33" s="12">
        <v>634</v>
      </c>
      <c r="M33" s="12">
        <v>201</v>
      </c>
      <c r="N33" s="17">
        <f>PRODUCT((E33+F33)/D33)</f>
        <v>0.64220183486238536</v>
      </c>
      <c r="O33" s="8"/>
      <c r="P33" s="30" t="s">
        <v>268</v>
      </c>
      <c r="Q33" s="4" t="s">
        <v>34</v>
      </c>
      <c r="R33" s="5">
        <v>12</v>
      </c>
      <c r="S33" s="5">
        <v>100</v>
      </c>
      <c r="T33" s="5">
        <v>0</v>
      </c>
      <c r="U33" s="5">
        <v>44</v>
      </c>
      <c r="V33" s="5">
        <v>9</v>
      </c>
      <c r="W33" s="5">
        <v>0</v>
      </c>
      <c r="X33" s="5">
        <v>47</v>
      </c>
      <c r="Y33" s="5">
        <v>961</v>
      </c>
      <c r="Z33" s="5" t="s">
        <v>6</v>
      </c>
      <c r="AA33" s="5">
        <v>1061</v>
      </c>
      <c r="AB33" s="5">
        <v>97</v>
      </c>
      <c r="AC33" s="17">
        <f t="shared" si="1"/>
        <v>0.44</v>
      </c>
      <c r="AF33" s="12"/>
      <c r="AG33" s="12"/>
      <c r="AH33" s="12"/>
      <c r="AI33" s="3"/>
      <c r="AJ33" s="3"/>
      <c r="AK33" s="12"/>
      <c r="AL33" s="12"/>
      <c r="AM33" s="12"/>
      <c r="AN33" s="12"/>
      <c r="AO33" s="12"/>
      <c r="AP33" s="12"/>
      <c r="AQ33" s="12"/>
      <c r="AR33" s="3"/>
      <c r="AS33" s="4" t="s">
        <v>232</v>
      </c>
      <c r="AT33" s="12">
        <v>1</v>
      </c>
      <c r="AU33" s="12">
        <v>0</v>
      </c>
      <c r="AV33" s="18">
        <f t="shared" si="9"/>
        <v>0</v>
      </c>
      <c r="AW33" s="12"/>
      <c r="AX33" s="12"/>
      <c r="AY33" s="12"/>
      <c r="AZ33" s="12"/>
      <c r="BA33" s="12"/>
      <c r="BB33" s="17"/>
      <c r="BC33" s="12"/>
      <c r="BD33" s="12"/>
      <c r="BE33" s="12"/>
      <c r="BG33" s="30" t="s">
        <v>268</v>
      </c>
      <c r="BH33" s="4" t="s">
        <v>83</v>
      </c>
      <c r="BI33" s="12">
        <v>4</v>
      </c>
      <c r="BJ33" s="12">
        <v>100</v>
      </c>
      <c r="BK33" s="12">
        <v>41</v>
      </c>
      <c r="BL33" s="12">
        <v>22</v>
      </c>
      <c r="BM33" s="12">
        <v>0</v>
      </c>
      <c r="BN33" s="12">
        <v>11</v>
      </c>
      <c r="BO33" s="12">
        <v>26</v>
      </c>
      <c r="BP33" s="15">
        <v>810</v>
      </c>
      <c r="BQ33" s="15" t="s">
        <v>6</v>
      </c>
      <c r="BR33" s="15">
        <v>681</v>
      </c>
      <c r="BS33" s="12">
        <v>178</v>
      </c>
      <c r="BT33" s="17">
        <f t="shared" si="2"/>
        <v>0.63</v>
      </c>
      <c r="BV33" s="30" t="s">
        <v>268</v>
      </c>
      <c r="BW33" s="5" t="s">
        <v>110</v>
      </c>
      <c r="BX33" s="12">
        <v>9</v>
      </c>
      <c r="BY33" s="12">
        <v>137</v>
      </c>
      <c r="BZ33" s="12">
        <v>40</v>
      </c>
      <c r="CA33" s="12">
        <v>26</v>
      </c>
      <c r="CB33" s="12">
        <v>0</v>
      </c>
      <c r="CC33" s="12">
        <v>18</v>
      </c>
      <c r="CD33" s="12">
        <v>53</v>
      </c>
      <c r="CE33" s="10">
        <v>1324</v>
      </c>
      <c r="CF33" s="15" t="s">
        <v>6</v>
      </c>
      <c r="CG33" s="10">
        <v>1200</v>
      </c>
      <c r="CH33" s="12">
        <v>190</v>
      </c>
      <c r="CI33" s="17">
        <f t="shared" si="3"/>
        <v>0.48175182481751827</v>
      </c>
      <c r="CK33" s="1" t="s">
        <v>268</v>
      </c>
      <c r="CL33" s="23" t="s">
        <v>105</v>
      </c>
      <c r="CM33" s="24">
        <v>22</v>
      </c>
      <c r="CN33" s="24">
        <v>434</v>
      </c>
      <c r="CO33" s="24">
        <v>52</v>
      </c>
      <c r="CP33" s="24">
        <v>137</v>
      </c>
      <c r="CQ33" s="24">
        <v>7</v>
      </c>
      <c r="CR33" s="24">
        <v>23</v>
      </c>
      <c r="CS33" s="24">
        <v>215</v>
      </c>
      <c r="CT33" s="24">
        <v>3372</v>
      </c>
      <c r="CU33" s="21" t="s">
        <v>6</v>
      </c>
      <c r="CV33" s="24">
        <v>4410</v>
      </c>
      <c r="CW33" s="24">
        <v>460</v>
      </c>
      <c r="CX33" s="17">
        <f t="shared" si="4"/>
        <v>0.43548387096774194</v>
      </c>
      <c r="CY33" s="3"/>
      <c r="CZ33" s="40" t="s">
        <v>268</v>
      </c>
      <c r="DA33" s="41" t="s">
        <v>897</v>
      </c>
      <c r="DB33" s="42">
        <v>12</v>
      </c>
      <c r="DC33" s="42">
        <v>181</v>
      </c>
      <c r="DD33" s="42">
        <v>50</v>
      </c>
      <c r="DE33" s="42">
        <v>33</v>
      </c>
      <c r="DF33" s="42">
        <v>0</v>
      </c>
      <c r="DG33" s="42">
        <v>32</v>
      </c>
      <c r="DH33" s="42">
        <v>66</v>
      </c>
      <c r="DI33" s="41">
        <v>1983</v>
      </c>
      <c r="DJ33" s="41" t="s">
        <v>6</v>
      </c>
      <c r="DK33" s="41">
        <v>1933</v>
      </c>
      <c r="DL33" s="41">
        <v>248</v>
      </c>
      <c r="DM33" s="43">
        <f>PRODUCT((DD33+DE33)/DC33)</f>
        <v>0.4585635359116022</v>
      </c>
      <c r="DN33" s="3"/>
      <c r="DO33" s="29"/>
    </row>
    <row r="34" spans="1:119" s="5" customFormat="1" x14ac:dyDescent="0.25">
      <c r="A34" s="30" t="s">
        <v>269</v>
      </c>
      <c r="B34" s="4" t="s">
        <v>36</v>
      </c>
      <c r="C34" s="12">
        <v>12</v>
      </c>
      <c r="D34" s="12">
        <v>190</v>
      </c>
      <c r="E34" s="12">
        <v>0</v>
      </c>
      <c r="F34" s="12">
        <v>85</v>
      </c>
      <c r="G34" s="12">
        <v>16</v>
      </c>
      <c r="H34" s="12">
        <v>0</v>
      </c>
      <c r="I34" s="12">
        <v>89</v>
      </c>
      <c r="J34" s="12">
        <v>1231</v>
      </c>
      <c r="K34" s="5" t="s">
        <v>6</v>
      </c>
      <c r="L34" s="12">
        <v>1257</v>
      </c>
      <c r="M34" s="12">
        <f>PRODUCT(E34*3+F34*2+G34+H34)</f>
        <v>186</v>
      </c>
      <c r="N34" s="17">
        <f>PRODUCT((E34+F34)/D34)</f>
        <v>0.44736842105263158</v>
      </c>
      <c r="O34" s="8"/>
      <c r="P34" s="30" t="s">
        <v>269</v>
      </c>
      <c r="Q34" s="5" t="s">
        <v>3</v>
      </c>
      <c r="R34" s="5">
        <v>8</v>
      </c>
      <c r="S34" s="5">
        <v>112</v>
      </c>
      <c r="T34" s="5">
        <v>0</v>
      </c>
      <c r="U34" s="5">
        <v>44</v>
      </c>
      <c r="V34" s="5">
        <v>9</v>
      </c>
      <c r="W34" s="5">
        <v>0</v>
      </c>
      <c r="X34" s="5">
        <v>59</v>
      </c>
      <c r="Y34" s="5">
        <v>866</v>
      </c>
      <c r="Z34" s="5" t="s">
        <v>6</v>
      </c>
      <c r="AA34" s="5">
        <v>1163</v>
      </c>
      <c r="AB34" s="5">
        <v>97</v>
      </c>
      <c r="AC34" s="17">
        <f t="shared" si="1"/>
        <v>0.39285714285714285</v>
      </c>
      <c r="AE34" s="5" t="s">
        <v>360</v>
      </c>
      <c r="AF34" s="3"/>
      <c r="AG34" s="3"/>
      <c r="AH34" s="3"/>
      <c r="AI34" s="3"/>
      <c r="AJ34" s="3"/>
      <c r="AK34" s="12"/>
      <c r="AL34" s="12"/>
      <c r="AM34" s="12"/>
      <c r="AN34" s="12"/>
      <c r="AO34" s="12"/>
      <c r="AP34" s="12"/>
      <c r="AQ34" s="3"/>
      <c r="AR34" s="3"/>
      <c r="AS34" s="5" t="s">
        <v>113</v>
      </c>
      <c r="AT34" s="12">
        <v>1</v>
      </c>
      <c r="AU34" s="12">
        <v>0</v>
      </c>
      <c r="AV34" s="18">
        <f t="shared" si="9"/>
        <v>0</v>
      </c>
      <c r="AW34" s="3"/>
      <c r="AX34" s="3"/>
      <c r="AY34" s="3"/>
      <c r="AZ34" s="3"/>
      <c r="BA34" s="3"/>
      <c r="BB34" s="11"/>
      <c r="BC34" s="3"/>
      <c r="BD34" s="3"/>
      <c r="BE34" s="3"/>
      <c r="BG34" s="30" t="s">
        <v>269</v>
      </c>
      <c r="BH34" s="5" t="s">
        <v>152</v>
      </c>
      <c r="BI34" s="12">
        <v>5</v>
      </c>
      <c r="BJ34" s="12">
        <v>136</v>
      </c>
      <c r="BK34" s="12">
        <v>26</v>
      </c>
      <c r="BL34" s="12">
        <v>22</v>
      </c>
      <c r="BM34" s="12">
        <v>6</v>
      </c>
      <c r="BN34" s="12">
        <v>30</v>
      </c>
      <c r="BO34" s="12">
        <v>52</v>
      </c>
      <c r="BP34" s="15">
        <v>848</v>
      </c>
      <c r="BQ34" s="15" t="s">
        <v>6</v>
      </c>
      <c r="BR34" s="15">
        <v>958</v>
      </c>
      <c r="BS34" s="12">
        <v>158</v>
      </c>
      <c r="BT34" s="17">
        <f t="shared" si="2"/>
        <v>0.35294117647058826</v>
      </c>
      <c r="BV34" s="30" t="s">
        <v>269</v>
      </c>
      <c r="BW34" s="5" t="s">
        <v>380</v>
      </c>
      <c r="BX34" s="12">
        <v>8</v>
      </c>
      <c r="BY34" s="12">
        <v>128</v>
      </c>
      <c r="BZ34" s="12">
        <v>34</v>
      </c>
      <c r="CA34" s="12">
        <v>34</v>
      </c>
      <c r="CB34" s="12">
        <v>0</v>
      </c>
      <c r="CC34" s="12">
        <v>16</v>
      </c>
      <c r="CD34" s="12">
        <v>44</v>
      </c>
      <c r="CE34" s="10">
        <v>1095</v>
      </c>
      <c r="CF34" s="15" t="s">
        <v>6</v>
      </c>
      <c r="CG34" s="10">
        <v>1125</v>
      </c>
      <c r="CH34" s="12">
        <v>186</v>
      </c>
      <c r="CI34" s="17">
        <f t="shared" si="3"/>
        <v>0.53125</v>
      </c>
      <c r="CK34" s="1" t="s">
        <v>269</v>
      </c>
      <c r="CL34" s="23" t="s">
        <v>847</v>
      </c>
      <c r="CM34" s="24">
        <v>19</v>
      </c>
      <c r="CN34" s="24">
        <v>314</v>
      </c>
      <c r="CO34" s="24">
        <v>89</v>
      </c>
      <c r="CP34" s="24">
        <v>68</v>
      </c>
      <c r="CQ34" s="24">
        <v>2</v>
      </c>
      <c r="CR34" s="24">
        <v>39</v>
      </c>
      <c r="CS34" s="24">
        <v>116</v>
      </c>
      <c r="CT34" s="24">
        <v>2993</v>
      </c>
      <c r="CU34" s="21" t="s">
        <v>6</v>
      </c>
      <c r="CV34" s="24">
        <v>2840</v>
      </c>
      <c r="CW34" s="24">
        <v>444</v>
      </c>
      <c r="CX34" s="17">
        <f t="shared" si="4"/>
        <v>0.5</v>
      </c>
      <c r="CY34" s="3"/>
      <c r="CZ34" s="40" t="s">
        <v>269</v>
      </c>
      <c r="DA34" s="41" t="s">
        <v>847</v>
      </c>
      <c r="DB34" s="42">
        <v>9</v>
      </c>
      <c r="DC34" s="42">
        <v>132</v>
      </c>
      <c r="DD34" s="42">
        <v>60</v>
      </c>
      <c r="DE34" s="42">
        <v>28</v>
      </c>
      <c r="DF34" s="42">
        <v>0</v>
      </c>
      <c r="DG34" s="42">
        <v>10</v>
      </c>
      <c r="DH34" s="42">
        <v>34</v>
      </c>
      <c r="DI34" s="41">
        <v>1834</v>
      </c>
      <c r="DJ34" s="41" t="s">
        <v>6</v>
      </c>
      <c r="DK34" s="41">
        <v>1205</v>
      </c>
      <c r="DL34" s="41">
        <v>246</v>
      </c>
      <c r="DM34" s="43">
        <f>PRODUCT((DD34+DE34)/DC34)</f>
        <v>0.66666666666666663</v>
      </c>
      <c r="DN34" s="3"/>
      <c r="DO34" s="29"/>
    </row>
    <row r="35" spans="1:119" s="5" customFormat="1" x14ac:dyDescent="0.25">
      <c r="A35" s="30" t="s">
        <v>270</v>
      </c>
      <c r="B35" s="4" t="s">
        <v>81</v>
      </c>
      <c r="C35" s="12">
        <v>8</v>
      </c>
      <c r="D35" s="12">
        <v>164</v>
      </c>
      <c r="E35" s="12">
        <v>0</v>
      </c>
      <c r="F35" s="12">
        <v>73</v>
      </c>
      <c r="G35" s="12">
        <v>11</v>
      </c>
      <c r="H35" s="12">
        <v>0</v>
      </c>
      <c r="I35" s="12">
        <v>80</v>
      </c>
      <c r="J35" s="12">
        <v>921</v>
      </c>
      <c r="K35" s="5" t="s">
        <v>6</v>
      </c>
      <c r="L35" s="12">
        <v>1011</v>
      </c>
      <c r="M35" s="12">
        <f>PRODUCT(E35*3+F35*2+G35+H35)</f>
        <v>157</v>
      </c>
      <c r="N35" s="17">
        <f>PRODUCT((E35+F35)/D35)</f>
        <v>0.4451219512195122</v>
      </c>
      <c r="O35" s="8"/>
      <c r="P35" s="30" t="s">
        <v>270</v>
      </c>
      <c r="Q35" s="5" t="s">
        <v>109</v>
      </c>
      <c r="R35" s="5">
        <v>3</v>
      </c>
      <c r="S35" s="5">
        <v>68</v>
      </c>
      <c r="T35" s="5">
        <v>19</v>
      </c>
      <c r="U35" s="5">
        <v>11</v>
      </c>
      <c r="V35" s="5">
        <v>0</v>
      </c>
      <c r="W35" s="5">
        <v>12</v>
      </c>
      <c r="X35" s="5">
        <v>26</v>
      </c>
      <c r="Y35" s="5">
        <v>533</v>
      </c>
      <c r="Z35" s="5" t="s">
        <v>6</v>
      </c>
      <c r="AA35" s="5">
        <v>553</v>
      </c>
      <c r="AB35" s="5">
        <v>91</v>
      </c>
      <c r="AC35" s="17">
        <f t="shared" si="1"/>
        <v>0.44117647058823528</v>
      </c>
      <c r="AE35" s="5" t="s">
        <v>338</v>
      </c>
      <c r="AF35" s="3"/>
      <c r="AG35" s="3"/>
      <c r="AH35" s="3"/>
      <c r="AI35" s="3"/>
      <c r="AJ35" s="3"/>
      <c r="AK35" s="12"/>
      <c r="AL35" s="12"/>
      <c r="AM35" s="12"/>
      <c r="AN35" s="12"/>
      <c r="AO35" s="12"/>
      <c r="AP35" s="12"/>
      <c r="AQ35" s="3"/>
      <c r="AR35" s="3"/>
      <c r="AS35" s="5" t="s">
        <v>26</v>
      </c>
      <c r="AT35" s="12">
        <v>1</v>
      </c>
      <c r="AU35" s="12">
        <v>0</v>
      </c>
      <c r="AV35" s="18">
        <f t="shared" si="9"/>
        <v>0</v>
      </c>
      <c r="AW35" s="3"/>
      <c r="AX35" s="3"/>
      <c r="AY35" s="3"/>
      <c r="AZ35" s="3"/>
      <c r="BA35" s="3"/>
      <c r="BB35" s="11"/>
      <c r="BC35" s="3"/>
      <c r="BD35" s="3"/>
      <c r="BE35" s="3"/>
      <c r="BG35" s="30" t="s">
        <v>270</v>
      </c>
      <c r="BH35" s="4" t="s">
        <v>12</v>
      </c>
      <c r="BI35" s="12">
        <v>4</v>
      </c>
      <c r="BJ35" s="12">
        <v>90</v>
      </c>
      <c r="BK35" s="12">
        <v>37</v>
      </c>
      <c r="BL35" s="12">
        <v>17</v>
      </c>
      <c r="BM35" s="12">
        <v>0</v>
      </c>
      <c r="BN35" s="12">
        <v>12</v>
      </c>
      <c r="BO35" s="12">
        <v>24</v>
      </c>
      <c r="BP35" s="15">
        <v>741</v>
      </c>
      <c r="BQ35" s="15" t="s">
        <v>6</v>
      </c>
      <c r="BR35" s="15">
        <v>559</v>
      </c>
      <c r="BS35" s="12">
        <v>157</v>
      </c>
      <c r="BT35" s="17">
        <f t="shared" si="2"/>
        <v>0.6</v>
      </c>
      <c r="BV35" s="30" t="s">
        <v>270</v>
      </c>
      <c r="BW35" s="5" t="s">
        <v>381</v>
      </c>
      <c r="BX35" s="12">
        <v>8</v>
      </c>
      <c r="BY35" s="12">
        <v>143</v>
      </c>
      <c r="BZ35" s="12">
        <v>35</v>
      </c>
      <c r="CA35" s="12">
        <v>25</v>
      </c>
      <c r="CB35" s="12">
        <v>0</v>
      </c>
      <c r="CC35" s="12">
        <v>26</v>
      </c>
      <c r="CD35" s="12">
        <v>57</v>
      </c>
      <c r="CE35" s="10">
        <v>1276</v>
      </c>
      <c r="CF35" s="15" t="s">
        <v>6</v>
      </c>
      <c r="CG35" s="10">
        <v>1454</v>
      </c>
      <c r="CH35" s="12">
        <f>PRODUCT(BZ35*3+CA35*2+CB35+CC35)</f>
        <v>181</v>
      </c>
      <c r="CI35" s="17">
        <f t="shared" si="3"/>
        <v>0.41958041958041958</v>
      </c>
      <c r="CK35" s="1" t="s">
        <v>270</v>
      </c>
      <c r="CL35" s="23" t="s">
        <v>848</v>
      </c>
      <c r="CM35" s="24">
        <v>20</v>
      </c>
      <c r="CN35" s="24">
        <v>332</v>
      </c>
      <c r="CO35" s="24">
        <v>93</v>
      </c>
      <c r="CP35" s="24">
        <v>59</v>
      </c>
      <c r="CQ35" s="24">
        <v>3</v>
      </c>
      <c r="CR35" s="24">
        <v>42</v>
      </c>
      <c r="CS35" s="24">
        <v>135</v>
      </c>
      <c r="CT35" s="24">
        <v>3125</v>
      </c>
      <c r="CU35" s="21" t="s">
        <v>6</v>
      </c>
      <c r="CV35" s="24">
        <v>3408</v>
      </c>
      <c r="CW35" s="24">
        <v>442</v>
      </c>
      <c r="CX35" s="17">
        <f t="shared" si="4"/>
        <v>0.45783132530120479</v>
      </c>
      <c r="CY35" s="3"/>
      <c r="CZ35" s="40" t="s">
        <v>270</v>
      </c>
      <c r="DA35" s="41" t="s">
        <v>87</v>
      </c>
      <c r="DB35" s="42">
        <v>13</v>
      </c>
      <c r="DC35" s="42">
        <v>180</v>
      </c>
      <c r="DD35" s="42">
        <v>41</v>
      </c>
      <c r="DE35" s="42">
        <v>50</v>
      </c>
      <c r="DF35" s="42">
        <v>2</v>
      </c>
      <c r="DG35" s="42">
        <v>20</v>
      </c>
      <c r="DH35" s="42">
        <v>67</v>
      </c>
      <c r="DI35" s="41">
        <v>1862</v>
      </c>
      <c r="DJ35" s="41" t="s">
        <v>6</v>
      </c>
      <c r="DK35" s="41">
        <v>1950</v>
      </c>
      <c r="DL35" s="41">
        <v>245</v>
      </c>
      <c r="DM35" s="43">
        <f>PRODUCT((DD35+DE35)/DC35)</f>
        <v>0.50555555555555554</v>
      </c>
      <c r="DN35" s="3"/>
      <c r="DO35" s="29"/>
    </row>
    <row r="36" spans="1:119" s="6" customFormat="1" x14ac:dyDescent="0.25">
      <c r="A36" s="30" t="s">
        <v>271</v>
      </c>
      <c r="B36" s="4" t="s">
        <v>46</v>
      </c>
      <c r="C36" s="12">
        <v>8</v>
      </c>
      <c r="D36" s="12">
        <v>152</v>
      </c>
      <c r="E36" s="12">
        <v>0</v>
      </c>
      <c r="F36" s="12">
        <v>72</v>
      </c>
      <c r="G36" s="12">
        <v>8</v>
      </c>
      <c r="H36" s="12">
        <v>0</v>
      </c>
      <c r="I36" s="12">
        <v>72</v>
      </c>
      <c r="J36" s="12">
        <v>1098</v>
      </c>
      <c r="K36" s="5" t="s">
        <v>6</v>
      </c>
      <c r="L36" s="12">
        <v>1067</v>
      </c>
      <c r="M36" s="12">
        <f t="shared" ref="M36:M48" si="15">PRODUCT(E36*3+F36*2+G36+H36)</f>
        <v>152</v>
      </c>
      <c r="N36" s="17">
        <f t="shared" si="0"/>
        <v>0.47368421052631576</v>
      </c>
      <c r="O36" s="8"/>
      <c r="P36" s="30" t="s">
        <v>271</v>
      </c>
      <c r="Q36" s="4" t="s">
        <v>110</v>
      </c>
      <c r="R36" s="5">
        <v>3</v>
      </c>
      <c r="S36" s="5">
        <v>72</v>
      </c>
      <c r="T36" s="5">
        <v>18</v>
      </c>
      <c r="U36" s="5">
        <v>11</v>
      </c>
      <c r="V36" s="5">
        <v>0</v>
      </c>
      <c r="W36" s="5">
        <v>13</v>
      </c>
      <c r="X36" s="5">
        <v>30</v>
      </c>
      <c r="Y36" s="5">
        <v>417</v>
      </c>
      <c r="Z36" s="5" t="s">
        <v>6</v>
      </c>
      <c r="AA36" s="5">
        <v>432</v>
      </c>
      <c r="AB36" s="5">
        <v>89</v>
      </c>
      <c r="AC36" s="17">
        <f t="shared" si="1"/>
        <v>0.40277777777777779</v>
      </c>
      <c r="AD36" s="5"/>
      <c r="AE36" s="5"/>
      <c r="AF36" s="3"/>
      <c r="AG36" s="3"/>
      <c r="AH36" s="3"/>
      <c r="AI36" s="3"/>
      <c r="AJ36" s="3"/>
      <c r="AK36" s="12"/>
      <c r="AL36" s="3"/>
      <c r="AM36" s="12"/>
      <c r="AN36" s="12"/>
      <c r="AO36" s="12"/>
      <c r="AP36" s="12"/>
      <c r="AQ36" s="3"/>
      <c r="AR36" s="3"/>
      <c r="AS36" s="5" t="s">
        <v>78</v>
      </c>
      <c r="AT36" s="12">
        <v>1</v>
      </c>
      <c r="AU36" s="12">
        <v>0</v>
      </c>
      <c r="AV36" s="18">
        <f t="shared" si="9"/>
        <v>0</v>
      </c>
      <c r="AW36" s="3"/>
      <c r="AX36" s="3"/>
      <c r="AY36" s="3"/>
      <c r="AZ36" s="1"/>
      <c r="BA36" s="3"/>
      <c r="BB36" s="11"/>
      <c r="BC36" s="3"/>
      <c r="BD36" s="3"/>
      <c r="BE36" s="3"/>
      <c r="BF36" s="5"/>
      <c r="BG36" s="30" t="s">
        <v>271</v>
      </c>
      <c r="BH36" s="5" t="s">
        <v>352</v>
      </c>
      <c r="BI36" s="12">
        <v>5</v>
      </c>
      <c r="BJ36" s="12">
        <v>126</v>
      </c>
      <c r="BK36" s="12">
        <v>25</v>
      </c>
      <c r="BL36" s="12">
        <v>23</v>
      </c>
      <c r="BM36" s="12">
        <v>2</v>
      </c>
      <c r="BN36" s="12">
        <v>27</v>
      </c>
      <c r="BO36" s="12">
        <v>49</v>
      </c>
      <c r="BP36" s="15">
        <v>775</v>
      </c>
      <c r="BQ36" s="15" t="s">
        <v>6</v>
      </c>
      <c r="BR36" s="15">
        <v>881</v>
      </c>
      <c r="BS36" s="12">
        <v>150</v>
      </c>
      <c r="BT36" s="17">
        <f t="shared" si="2"/>
        <v>0.38095238095238093</v>
      </c>
      <c r="BV36" s="30" t="s">
        <v>271</v>
      </c>
      <c r="BW36" s="5" t="s">
        <v>40</v>
      </c>
      <c r="BX36" s="12">
        <v>4</v>
      </c>
      <c r="BY36" s="12">
        <v>82</v>
      </c>
      <c r="BZ36" s="12">
        <v>40</v>
      </c>
      <c r="CA36" s="12">
        <v>17</v>
      </c>
      <c r="CB36" s="12">
        <v>3</v>
      </c>
      <c r="CC36" s="12">
        <v>8</v>
      </c>
      <c r="CD36" s="12">
        <v>14</v>
      </c>
      <c r="CE36" s="10">
        <v>982</v>
      </c>
      <c r="CF36" s="15" t="s">
        <v>6</v>
      </c>
      <c r="CG36" s="10">
        <v>540</v>
      </c>
      <c r="CH36" s="12">
        <f>PRODUCT(BZ36*3+CA36*2+CB36+CC36)</f>
        <v>165</v>
      </c>
      <c r="CI36" s="17">
        <f t="shared" si="3"/>
        <v>0.69512195121951215</v>
      </c>
      <c r="CJ36" s="5"/>
      <c r="CK36" s="1" t="s">
        <v>271</v>
      </c>
      <c r="CL36" s="5" t="s">
        <v>390</v>
      </c>
      <c r="CM36" s="12">
        <v>18</v>
      </c>
      <c r="CN36" s="12">
        <v>342</v>
      </c>
      <c r="CO36" s="12">
        <v>65</v>
      </c>
      <c r="CP36" s="12">
        <v>108</v>
      </c>
      <c r="CQ36" s="12">
        <v>16</v>
      </c>
      <c r="CR36" s="12">
        <v>13</v>
      </c>
      <c r="CS36" s="12">
        <v>140</v>
      </c>
      <c r="CT36" s="12">
        <v>2578</v>
      </c>
      <c r="CU36" s="21" t="s">
        <v>6</v>
      </c>
      <c r="CV36" s="12">
        <v>2353</v>
      </c>
      <c r="CW36" s="12">
        <v>440</v>
      </c>
      <c r="CX36" s="17">
        <f t="shared" si="4"/>
        <v>0.50584795321637432</v>
      </c>
      <c r="CY36" s="3"/>
      <c r="CZ36" s="40" t="s">
        <v>271</v>
      </c>
      <c r="DA36" s="41" t="s">
        <v>107</v>
      </c>
      <c r="DB36" s="42">
        <v>10</v>
      </c>
      <c r="DC36" s="42">
        <v>156</v>
      </c>
      <c r="DD36" s="42">
        <v>48</v>
      </c>
      <c r="DE36" s="42">
        <v>36</v>
      </c>
      <c r="DF36" s="42">
        <v>0</v>
      </c>
      <c r="DG36" s="42">
        <v>23</v>
      </c>
      <c r="DH36" s="42">
        <v>49</v>
      </c>
      <c r="DI36" s="41">
        <v>1774</v>
      </c>
      <c r="DJ36" s="41" t="s">
        <v>6</v>
      </c>
      <c r="DK36" s="41">
        <v>1567</v>
      </c>
      <c r="DL36" s="41">
        <v>239</v>
      </c>
      <c r="DM36" s="43">
        <f>PRODUCT((DD36+DE36)/DC36)</f>
        <v>0.53846153846153844</v>
      </c>
      <c r="DN36" s="3"/>
      <c r="DO36" s="1"/>
    </row>
    <row r="37" spans="1:119" s="5" customFormat="1" x14ac:dyDescent="0.25">
      <c r="A37" s="30" t="s">
        <v>272</v>
      </c>
      <c r="B37" s="4" t="s">
        <v>67</v>
      </c>
      <c r="C37" s="12">
        <v>14</v>
      </c>
      <c r="D37" s="12">
        <v>132</v>
      </c>
      <c r="E37" s="12">
        <v>0</v>
      </c>
      <c r="F37" s="12">
        <v>68</v>
      </c>
      <c r="G37" s="12">
        <v>11</v>
      </c>
      <c r="H37" s="12">
        <v>0</v>
      </c>
      <c r="I37" s="12">
        <v>53</v>
      </c>
      <c r="J37" s="12">
        <v>944</v>
      </c>
      <c r="K37" s="5" t="s">
        <v>6</v>
      </c>
      <c r="L37" s="12">
        <v>744</v>
      </c>
      <c r="M37" s="12">
        <f t="shared" si="15"/>
        <v>147</v>
      </c>
      <c r="N37" s="17">
        <f t="shared" si="0"/>
        <v>0.51515151515151514</v>
      </c>
      <c r="O37" s="8"/>
      <c r="P37" s="30" t="s">
        <v>272</v>
      </c>
      <c r="Q37" s="4" t="s">
        <v>26</v>
      </c>
      <c r="R37" s="5">
        <v>5</v>
      </c>
      <c r="S37" s="5">
        <v>114</v>
      </c>
      <c r="T37" s="5">
        <v>13</v>
      </c>
      <c r="U37" s="5">
        <v>12</v>
      </c>
      <c r="V37" s="5">
        <v>0</v>
      </c>
      <c r="W37" s="5">
        <v>25</v>
      </c>
      <c r="X37" s="5">
        <v>64</v>
      </c>
      <c r="Y37" s="5">
        <v>663</v>
      </c>
      <c r="Z37" s="5" t="s">
        <v>6</v>
      </c>
      <c r="AA37" s="5">
        <v>1216</v>
      </c>
      <c r="AB37" s="5">
        <v>88</v>
      </c>
      <c r="AC37" s="17">
        <f t="shared" si="1"/>
        <v>0.21929824561403508</v>
      </c>
      <c r="AF37" s="3"/>
      <c r="AG37" s="3"/>
      <c r="AH37" s="3"/>
      <c r="AI37" s="3"/>
      <c r="AJ37" s="3"/>
      <c r="AK37" s="12"/>
      <c r="AL37" s="3"/>
      <c r="AM37" s="3"/>
      <c r="AN37" s="11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1"/>
      <c r="BA37" s="3"/>
      <c r="BB37" s="11"/>
      <c r="BC37" s="3"/>
      <c r="BD37" s="3"/>
      <c r="BE37" s="3"/>
      <c r="BG37" s="30" t="s">
        <v>272</v>
      </c>
      <c r="BH37" s="4" t="s">
        <v>58</v>
      </c>
      <c r="BI37" s="12">
        <v>6</v>
      </c>
      <c r="BJ37" s="12">
        <v>127</v>
      </c>
      <c r="BK37" s="12">
        <v>21</v>
      </c>
      <c r="BL37" s="12">
        <v>33</v>
      </c>
      <c r="BM37" s="12">
        <v>2</v>
      </c>
      <c r="BN37" s="12">
        <v>16</v>
      </c>
      <c r="BO37" s="12">
        <v>55</v>
      </c>
      <c r="BP37" s="15">
        <v>684</v>
      </c>
      <c r="BQ37" s="15" t="s">
        <v>6</v>
      </c>
      <c r="BR37" s="15">
        <v>764</v>
      </c>
      <c r="BS37" s="12">
        <v>147</v>
      </c>
      <c r="BT37" s="17">
        <f t="shared" si="2"/>
        <v>0.42519685039370081</v>
      </c>
      <c r="BV37" s="30" t="s">
        <v>272</v>
      </c>
      <c r="BW37" s="5" t="s">
        <v>340</v>
      </c>
      <c r="BX37" s="12">
        <v>8</v>
      </c>
      <c r="BY37" s="12">
        <v>142</v>
      </c>
      <c r="BZ37" s="12">
        <v>12</v>
      </c>
      <c r="CA37" s="12">
        <v>57</v>
      </c>
      <c r="CB37" s="12">
        <v>6</v>
      </c>
      <c r="CC37" s="12">
        <v>8</v>
      </c>
      <c r="CD37" s="12">
        <v>59</v>
      </c>
      <c r="CE37" s="10">
        <v>1348</v>
      </c>
      <c r="CF37" s="15" t="s">
        <v>6</v>
      </c>
      <c r="CG37" s="10">
        <v>1519</v>
      </c>
      <c r="CH37" s="12">
        <f>PRODUCT(BZ37*3+CA37*2+CB37+CC37)</f>
        <v>164</v>
      </c>
      <c r="CI37" s="17">
        <f t="shared" si="3"/>
        <v>0.4859154929577465</v>
      </c>
      <c r="CK37" s="1" t="s">
        <v>272</v>
      </c>
      <c r="CL37" s="5" t="s">
        <v>36</v>
      </c>
      <c r="CM37" s="12">
        <v>25</v>
      </c>
      <c r="CN37" s="12">
        <v>338</v>
      </c>
      <c r="CO37" s="12">
        <v>8</v>
      </c>
      <c r="CP37" s="12">
        <v>194</v>
      </c>
      <c r="CQ37" s="12">
        <v>13</v>
      </c>
      <c r="CR37" s="12">
        <v>9</v>
      </c>
      <c r="CS37" s="12">
        <v>114</v>
      </c>
      <c r="CT37" s="12">
        <v>2966</v>
      </c>
      <c r="CU37" s="21" t="s">
        <v>6</v>
      </c>
      <c r="CV37" s="12">
        <v>2272</v>
      </c>
      <c r="CW37" s="12">
        <v>434</v>
      </c>
      <c r="CX37" s="17">
        <f t="shared" si="4"/>
        <v>0.59763313609467461</v>
      </c>
      <c r="CY37" s="3"/>
      <c r="CZ37" s="40" t="s">
        <v>272</v>
      </c>
      <c r="DA37" s="41" t="s">
        <v>40</v>
      </c>
      <c r="DB37" s="42">
        <v>11</v>
      </c>
      <c r="DC37" s="42">
        <v>146</v>
      </c>
      <c r="DD37" s="42">
        <v>35</v>
      </c>
      <c r="DE37" s="42">
        <v>58</v>
      </c>
      <c r="DF37" s="42">
        <v>0</v>
      </c>
      <c r="DG37" s="42">
        <v>10</v>
      </c>
      <c r="DH37" s="42">
        <v>43</v>
      </c>
      <c r="DI37" s="41">
        <v>1953</v>
      </c>
      <c r="DJ37" s="41" t="s">
        <v>6</v>
      </c>
      <c r="DK37" s="41">
        <v>1503</v>
      </c>
      <c r="DL37" s="41">
        <v>234</v>
      </c>
      <c r="DM37" s="43">
        <f>PRODUCT((DD37+DE37)/DC37)</f>
        <v>0.63698630136986301</v>
      </c>
      <c r="DN37" s="3"/>
      <c r="DO37" s="29"/>
    </row>
    <row r="38" spans="1:119" s="6" customFormat="1" x14ac:dyDescent="0.25">
      <c r="A38" s="30" t="s">
        <v>273</v>
      </c>
      <c r="B38" s="5" t="s">
        <v>10</v>
      </c>
      <c r="C38" s="12">
        <v>14</v>
      </c>
      <c r="D38" s="12">
        <v>136</v>
      </c>
      <c r="E38" s="12">
        <v>0</v>
      </c>
      <c r="F38" s="12">
        <v>67</v>
      </c>
      <c r="G38" s="12">
        <v>11</v>
      </c>
      <c r="H38" s="12">
        <v>0</v>
      </c>
      <c r="I38" s="12">
        <v>58</v>
      </c>
      <c r="J38" s="12">
        <v>631</v>
      </c>
      <c r="K38" s="5" t="s">
        <v>6</v>
      </c>
      <c r="L38" s="12">
        <v>758</v>
      </c>
      <c r="M38" s="12">
        <f t="shared" si="15"/>
        <v>145</v>
      </c>
      <c r="N38" s="17">
        <f t="shared" si="0"/>
        <v>0.49264705882352944</v>
      </c>
      <c r="O38" s="8"/>
      <c r="P38" s="30" t="s">
        <v>273</v>
      </c>
      <c r="Q38" s="4" t="s">
        <v>8</v>
      </c>
      <c r="R38" s="5">
        <v>12</v>
      </c>
      <c r="S38" s="5">
        <v>96</v>
      </c>
      <c r="T38" s="5">
        <v>0</v>
      </c>
      <c r="U38" s="5">
        <v>42</v>
      </c>
      <c r="V38" s="5">
        <v>2</v>
      </c>
      <c r="W38" s="5">
        <v>0</v>
      </c>
      <c r="X38" s="5">
        <v>52</v>
      </c>
      <c r="Y38" s="5">
        <v>861</v>
      </c>
      <c r="Z38" s="5" t="s">
        <v>6</v>
      </c>
      <c r="AA38" s="5">
        <v>1188</v>
      </c>
      <c r="AB38" s="5">
        <v>86</v>
      </c>
      <c r="AC38" s="17">
        <f t="shared" si="1"/>
        <v>0.4375</v>
      </c>
      <c r="AD38" s="5"/>
      <c r="AE38" s="5"/>
      <c r="AF38" s="3"/>
      <c r="AG38" s="3"/>
      <c r="AH38" s="3"/>
      <c r="AI38" s="3"/>
      <c r="AJ38" s="3"/>
      <c r="AK38" s="3"/>
      <c r="AL38" s="3"/>
      <c r="AM38" s="3"/>
      <c r="AN38" s="11"/>
      <c r="AO38" s="3"/>
      <c r="AP38" s="3"/>
      <c r="AQ38" s="3"/>
      <c r="AR38" s="3"/>
      <c r="AS38" s="5" t="s">
        <v>338</v>
      </c>
      <c r="AT38" s="3"/>
      <c r="AU38" s="3"/>
      <c r="AV38" s="3"/>
      <c r="AW38" s="3"/>
      <c r="AX38" s="3"/>
      <c r="AY38" s="3"/>
      <c r="AZ38" s="1"/>
      <c r="BA38" s="3"/>
      <c r="BB38" s="11"/>
      <c r="BC38" s="3"/>
      <c r="BD38" s="3"/>
      <c r="BE38" s="3"/>
      <c r="BF38" s="5"/>
      <c r="BG38" s="30" t="s">
        <v>273</v>
      </c>
      <c r="BH38" s="4" t="s">
        <v>69</v>
      </c>
      <c r="BI38" s="12">
        <v>3</v>
      </c>
      <c r="BJ38" s="12">
        <v>78</v>
      </c>
      <c r="BK38" s="12">
        <v>18</v>
      </c>
      <c r="BL38" s="12">
        <v>43</v>
      </c>
      <c r="BM38" s="12">
        <v>0</v>
      </c>
      <c r="BN38" s="12">
        <v>3</v>
      </c>
      <c r="BO38" s="12">
        <v>14</v>
      </c>
      <c r="BP38" s="15">
        <v>744</v>
      </c>
      <c r="BQ38" s="15" t="s">
        <v>6</v>
      </c>
      <c r="BR38" s="15">
        <v>400</v>
      </c>
      <c r="BS38" s="12">
        <v>143</v>
      </c>
      <c r="BT38" s="17">
        <f t="shared" si="2"/>
        <v>0.78205128205128205</v>
      </c>
      <c r="BV38" s="30" t="s">
        <v>273</v>
      </c>
      <c r="BW38" s="5" t="s">
        <v>78</v>
      </c>
      <c r="BX38" s="12">
        <v>7</v>
      </c>
      <c r="BY38" s="12">
        <v>108</v>
      </c>
      <c r="BZ38" s="12">
        <v>37</v>
      </c>
      <c r="CA38" s="12">
        <v>20</v>
      </c>
      <c r="CB38" s="12">
        <v>2</v>
      </c>
      <c r="CC38" s="12">
        <v>9</v>
      </c>
      <c r="CD38" s="12">
        <v>40</v>
      </c>
      <c r="CE38" s="10">
        <v>1060</v>
      </c>
      <c r="CF38" s="15" t="s">
        <v>6</v>
      </c>
      <c r="CG38" s="10">
        <v>1039</v>
      </c>
      <c r="CH38" s="12">
        <v>162</v>
      </c>
      <c r="CI38" s="17">
        <f t="shared" si="3"/>
        <v>0.52777777777777779</v>
      </c>
      <c r="CJ38" s="5"/>
      <c r="CK38" s="1" t="s">
        <v>273</v>
      </c>
      <c r="CL38" s="5" t="s">
        <v>118</v>
      </c>
      <c r="CM38" s="12">
        <v>25</v>
      </c>
      <c r="CN38" s="12">
        <v>432</v>
      </c>
      <c r="CO38" s="12">
        <v>0</v>
      </c>
      <c r="CP38" s="12">
        <v>205</v>
      </c>
      <c r="CQ38" s="12">
        <v>24</v>
      </c>
      <c r="CR38" s="12">
        <v>0</v>
      </c>
      <c r="CS38" s="12">
        <v>203</v>
      </c>
      <c r="CT38" s="12">
        <v>3754</v>
      </c>
      <c r="CU38" s="21" t="s">
        <v>6</v>
      </c>
      <c r="CV38" s="27">
        <v>3655</v>
      </c>
      <c r="CW38" s="12">
        <v>434</v>
      </c>
      <c r="CX38" s="17">
        <f t="shared" si="4"/>
        <v>0.47453703703703703</v>
      </c>
      <c r="CY38" s="3"/>
      <c r="CZ38" s="40" t="s">
        <v>273</v>
      </c>
      <c r="DA38" s="41" t="s">
        <v>110</v>
      </c>
      <c r="DB38" s="42">
        <v>9</v>
      </c>
      <c r="DC38" s="42">
        <v>138</v>
      </c>
      <c r="DD38" s="42">
        <v>51</v>
      </c>
      <c r="DE38" s="42">
        <v>36</v>
      </c>
      <c r="DF38" s="42">
        <v>1</v>
      </c>
      <c r="DG38" s="42">
        <v>7</v>
      </c>
      <c r="DH38" s="42">
        <v>43</v>
      </c>
      <c r="DI38" s="41">
        <v>1720</v>
      </c>
      <c r="DJ38" s="41" t="s">
        <v>6</v>
      </c>
      <c r="DK38" s="41">
        <v>1371</v>
      </c>
      <c r="DL38" s="41">
        <v>233</v>
      </c>
      <c r="DM38" s="43">
        <f>PRODUCT((DD38+DE38)/DC38)</f>
        <v>0.63043478260869568</v>
      </c>
      <c r="DN38" s="3"/>
      <c r="DO38" s="1"/>
    </row>
    <row r="39" spans="1:119" s="5" customFormat="1" x14ac:dyDescent="0.25">
      <c r="A39" s="30" t="s">
        <v>274</v>
      </c>
      <c r="B39" s="5" t="s">
        <v>20</v>
      </c>
      <c r="C39" s="12">
        <v>10</v>
      </c>
      <c r="D39" s="12">
        <v>98</v>
      </c>
      <c r="E39" s="12">
        <v>0</v>
      </c>
      <c r="F39" s="12">
        <v>64</v>
      </c>
      <c r="G39" s="12">
        <v>6</v>
      </c>
      <c r="H39" s="12">
        <v>0</v>
      </c>
      <c r="I39" s="12">
        <v>28</v>
      </c>
      <c r="J39" s="12">
        <v>606</v>
      </c>
      <c r="K39" s="5" t="s">
        <v>6</v>
      </c>
      <c r="L39" s="12">
        <v>327</v>
      </c>
      <c r="M39" s="12">
        <f t="shared" si="15"/>
        <v>134</v>
      </c>
      <c r="N39" s="17">
        <f t="shared" si="0"/>
        <v>0.65306122448979587</v>
      </c>
      <c r="O39" s="8"/>
      <c r="P39" s="30" t="s">
        <v>274</v>
      </c>
      <c r="Q39" s="5" t="s">
        <v>58</v>
      </c>
      <c r="R39" s="5">
        <v>10</v>
      </c>
      <c r="S39" s="5">
        <v>105</v>
      </c>
      <c r="T39" s="5">
        <v>0</v>
      </c>
      <c r="U39" s="5">
        <v>40</v>
      </c>
      <c r="V39" s="5">
        <v>5</v>
      </c>
      <c r="W39" s="5">
        <v>0</v>
      </c>
      <c r="X39" s="5">
        <v>60</v>
      </c>
      <c r="Y39" s="5">
        <v>1049</v>
      </c>
      <c r="Z39" s="5" t="s">
        <v>6</v>
      </c>
      <c r="AA39" s="5">
        <v>1244</v>
      </c>
      <c r="AB39" s="5">
        <v>85</v>
      </c>
      <c r="AC39" s="17">
        <f t="shared" si="1"/>
        <v>0.38095238095238093</v>
      </c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1"/>
      <c r="BA39" s="3"/>
      <c r="BB39" s="3"/>
      <c r="BC39" s="3"/>
      <c r="BD39" s="3"/>
      <c r="BE39" s="3"/>
      <c r="BG39" s="30" t="s">
        <v>274</v>
      </c>
      <c r="BH39" s="4" t="s">
        <v>47</v>
      </c>
      <c r="BI39" s="12">
        <v>7</v>
      </c>
      <c r="BJ39" s="12">
        <v>166</v>
      </c>
      <c r="BK39" s="12">
        <v>8</v>
      </c>
      <c r="BL39" s="12">
        <v>50</v>
      </c>
      <c r="BM39" s="12">
        <v>10</v>
      </c>
      <c r="BN39" s="12">
        <v>6</v>
      </c>
      <c r="BO39" s="12">
        <v>92</v>
      </c>
      <c r="BP39" s="15">
        <v>1028</v>
      </c>
      <c r="BQ39" s="15" t="s">
        <v>6</v>
      </c>
      <c r="BR39" s="15">
        <v>1275</v>
      </c>
      <c r="BS39" s="12">
        <v>140</v>
      </c>
      <c r="BT39" s="17">
        <f t="shared" si="2"/>
        <v>0.3493975903614458</v>
      </c>
      <c r="BV39" s="30" t="s">
        <v>274</v>
      </c>
      <c r="BW39" s="5" t="s">
        <v>111</v>
      </c>
      <c r="BX39" s="12">
        <v>5</v>
      </c>
      <c r="BY39" s="12">
        <v>72</v>
      </c>
      <c r="BZ39" s="12">
        <v>42</v>
      </c>
      <c r="CA39" s="12">
        <v>12</v>
      </c>
      <c r="CB39" s="12">
        <v>0</v>
      </c>
      <c r="CC39" s="12">
        <v>8</v>
      </c>
      <c r="CD39" s="12">
        <v>10</v>
      </c>
      <c r="CE39" s="10">
        <v>970</v>
      </c>
      <c r="CF39" s="15" t="s">
        <v>6</v>
      </c>
      <c r="CG39" s="10">
        <v>490</v>
      </c>
      <c r="CH39" s="12">
        <f>PRODUCT(BZ39*3+CA39*2+CB39+CC39)</f>
        <v>158</v>
      </c>
      <c r="CI39" s="17">
        <f t="shared" si="3"/>
        <v>0.75</v>
      </c>
      <c r="CK39" s="1" t="s">
        <v>274</v>
      </c>
      <c r="CL39" s="5" t="s">
        <v>37</v>
      </c>
      <c r="CM39" s="12">
        <v>31</v>
      </c>
      <c r="CN39" s="12">
        <v>442</v>
      </c>
      <c r="CO39" s="12">
        <v>3</v>
      </c>
      <c r="CP39" s="12">
        <v>193</v>
      </c>
      <c r="CQ39" s="12">
        <v>26</v>
      </c>
      <c r="CR39" s="12">
        <v>7</v>
      </c>
      <c r="CS39" s="12">
        <v>213</v>
      </c>
      <c r="CT39" s="12">
        <v>3187</v>
      </c>
      <c r="CU39" s="21" t="s">
        <v>6</v>
      </c>
      <c r="CV39" s="27">
        <v>3344</v>
      </c>
      <c r="CW39" s="12">
        <v>428</v>
      </c>
      <c r="CX39" s="17">
        <f t="shared" si="4"/>
        <v>0.4434389140271493</v>
      </c>
      <c r="CY39" s="3"/>
      <c r="CZ39" s="40" t="s">
        <v>274</v>
      </c>
      <c r="DA39" s="41" t="s">
        <v>106</v>
      </c>
      <c r="DB39" s="42">
        <v>11</v>
      </c>
      <c r="DC39" s="42">
        <v>160</v>
      </c>
      <c r="DD39" s="42">
        <v>25</v>
      </c>
      <c r="DE39" s="42">
        <v>73</v>
      </c>
      <c r="DF39" s="42">
        <v>6</v>
      </c>
      <c r="DG39" s="42">
        <v>5</v>
      </c>
      <c r="DH39" s="42">
        <v>51</v>
      </c>
      <c r="DI39" s="41">
        <v>1758</v>
      </c>
      <c r="DJ39" s="41" t="s">
        <v>6</v>
      </c>
      <c r="DK39" s="41">
        <v>1245</v>
      </c>
      <c r="DL39" s="41">
        <v>232</v>
      </c>
      <c r="DM39" s="43">
        <f>PRODUCT((DD39+DE39)/DC39)</f>
        <v>0.61250000000000004</v>
      </c>
      <c r="DN39" s="3"/>
      <c r="DO39" s="29"/>
    </row>
    <row r="40" spans="1:119" s="5" customFormat="1" x14ac:dyDescent="0.25">
      <c r="A40" s="30" t="s">
        <v>275</v>
      </c>
      <c r="B40" s="4" t="s">
        <v>71</v>
      </c>
      <c r="C40" s="12">
        <v>2</v>
      </c>
      <c r="D40" s="12">
        <v>56</v>
      </c>
      <c r="E40" s="12">
        <v>34</v>
      </c>
      <c r="F40" s="12">
        <v>11</v>
      </c>
      <c r="G40" s="12">
        <v>0</v>
      </c>
      <c r="H40" s="12">
        <v>4</v>
      </c>
      <c r="I40" s="12">
        <v>7</v>
      </c>
      <c r="J40" s="12">
        <v>503</v>
      </c>
      <c r="K40" s="5" t="s">
        <v>6</v>
      </c>
      <c r="L40" s="12">
        <v>260</v>
      </c>
      <c r="M40" s="12">
        <f t="shared" si="15"/>
        <v>128</v>
      </c>
      <c r="N40" s="17">
        <f t="shared" si="0"/>
        <v>0.8035714285714286</v>
      </c>
      <c r="O40" s="8"/>
      <c r="P40" s="30" t="s">
        <v>275</v>
      </c>
      <c r="Q40" s="5" t="s">
        <v>382</v>
      </c>
      <c r="R40" s="5">
        <v>2</v>
      </c>
      <c r="S40" s="5">
        <v>48</v>
      </c>
      <c r="T40" s="5">
        <v>9</v>
      </c>
      <c r="U40" s="5">
        <v>14</v>
      </c>
      <c r="V40" s="5">
        <v>0</v>
      </c>
      <c r="W40" s="5">
        <v>9</v>
      </c>
      <c r="X40" s="5">
        <v>16</v>
      </c>
      <c r="Y40" s="5">
        <v>277</v>
      </c>
      <c r="Z40" s="5" t="s">
        <v>6</v>
      </c>
      <c r="AA40" s="5">
        <v>349</v>
      </c>
      <c r="AB40" s="5">
        <v>64</v>
      </c>
      <c r="AC40" s="17">
        <f t="shared" si="1"/>
        <v>0.47916666666666669</v>
      </c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1"/>
      <c r="AP40" s="3"/>
      <c r="AQ40" s="1"/>
      <c r="AR40" s="3"/>
      <c r="AS40" s="3"/>
      <c r="AT40" s="3"/>
      <c r="AU40" s="3"/>
      <c r="AV40" s="3"/>
      <c r="AW40" s="3"/>
      <c r="AX40" s="3"/>
      <c r="AY40" s="3"/>
      <c r="AZ40" s="1"/>
      <c r="BA40" s="2"/>
      <c r="BB40" s="2"/>
      <c r="BC40" s="1"/>
      <c r="BD40" s="3"/>
      <c r="BE40" s="1"/>
      <c r="BG40" s="30" t="s">
        <v>275</v>
      </c>
      <c r="BH40" s="4" t="s">
        <v>60</v>
      </c>
      <c r="BI40" s="12">
        <v>7</v>
      </c>
      <c r="BJ40" s="12">
        <v>154</v>
      </c>
      <c r="BK40" s="12">
        <v>6</v>
      </c>
      <c r="BL40" s="12">
        <v>54</v>
      </c>
      <c r="BM40" s="12">
        <v>4</v>
      </c>
      <c r="BN40" s="12">
        <v>7</v>
      </c>
      <c r="BO40" s="12">
        <v>83</v>
      </c>
      <c r="BP40" s="15">
        <v>936</v>
      </c>
      <c r="BQ40" s="15" t="s">
        <v>6</v>
      </c>
      <c r="BR40" s="15">
        <v>1102</v>
      </c>
      <c r="BS40" s="12">
        <v>137</v>
      </c>
      <c r="BT40" s="17">
        <f t="shared" si="2"/>
        <v>0.38961038961038963</v>
      </c>
      <c r="BV40" s="30" t="s">
        <v>275</v>
      </c>
      <c r="BW40" s="5" t="s">
        <v>63</v>
      </c>
      <c r="BX40" s="12">
        <v>4</v>
      </c>
      <c r="BY40" s="12">
        <v>78</v>
      </c>
      <c r="BZ40" s="12">
        <v>26</v>
      </c>
      <c r="CA40" s="12">
        <v>32</v>
      </c>
      <c r="CB40" s="12">
        <v>1</v>
      </c>
      <c r="CC40" s="12">
        <v>1</v>
      </c>
      <c r="CD40" s="12">
        <v>18</v>
      </c>
      <c r="CE40" s="10">
        <v>1145</v>
      </c>
      <c r="CF40" s="15" t="s">
        <v>6</v>
      </c>
      <c r="CG40" s="10">
        <v>677</v>
      </c>
      <c r="CH40" s="12">
        <f>PRODUCT(BZ40*3+CA40*2+CB40+CC40)</f>
        <v>144</v>
      </c>
      <c r="CI40" s="17">
        <f t="shared" si="3"/>
        <v>0.74358974358974361</v>
      </c>
      <c r="CK40" s="1" t="s">
        <v>275</v>
      </c>
      <c r="CL40" s="5" t="s">
        <v>29</v>
      </c>
      <c r="CM40" s="12">
        <v>18</v>
      </c>
      <c r="CN40" s="12">
        <v>306</v>
      </c>
      <c r="CO40" s="12">
        <v>15</v>
      </c>
      <c r="CP40" s="12">
        <v>169</v>
      </c>
      <c r="CQ40" s="12">
        <v>13</v>
      </c>
      <c r="CR40" s="12">
        <v>19</v>
      </c>
      <c r="CS40" s="12">
        <v>90</v>
      </c>
      <c r="CT40" s="12">
        <v>2835</v>
      </c>
      <c r="CU40" s="21" t="s">
        <v>6</v>
      </c>
      <c r="CV40" s="12">
        <v>2064</v>
      </c>
      <c r="CW40" s="12">
        <v>415</v>
      </c>
      <c r="CX40" s="17">
        <f t="shared" si="4"/>
        <v>0.60130718954248363</v>
      </c>
      <c r="CY40" s="3"/>
      <c r="CZ40" s="40" t="s">
        <v>275</v>
      </c>
      <c r="DA40" s="41" t="s">
        <v>45</v>
      </c>
      <c r="DB40" s="42">
        <v>14</v>
      </c>
      <c r="DC40" s="42">
        <v>200</v>
      </c>
      <c r="DD40" s="42">
        <v>50</v>
      </c>
      <c r="DE40" s="42">
        <v>32</v>
      </c>
      <c r="DF40" s="42">
        <v>1</v>
      </c>
      <c r="DG40" s="42">
        <v>15</v>
      </c>
      <c r="DH40" s="42">
        <v>102</v>
      </c>
      <c r="DI40" s="41">
        <v>2053</v>
      </c>
      <c r="DJ40" s="41" t="s">
        <v>6</v>
      </c>
      <c r="DK40" s="41">
        <v>2663</v>
      </c>
      <c r="DL40" s="41">
        <v>230</v>
      </c>
      <c r="DM40" s="43">
        <f>PRODUCT((DD40+DE40)/DC40)</f>
        <v>0.41</v>
      </c>
      <c r="DN40" s="3"/>
      <c r="DO40" s="29"/>
    </row>
    <row r="41" spans="1:119" s="5" customFormat="1" x14ac:dyDescent="0.25">
      <c r="A41" s="30" t="s">
        <v>276</v>
      </c>
      <c r="B41" s="4" t="s">
        <v>39</v>
      </c>
      <c r="C41" s="12">
        <v>11</v>
      </c>
      <c r="D41" s="12">
        <v>152</v>
      </c>
      <c r="E41" s="12">
        <v>0</v>
      </c>
      <c r="F41" s="12">
        <v>54</v>
      </c>
      <c r="G41" s="12">
        <v>11</v>
      </c>
      <c r="H41" s="12">
        <v>0</v>
      </c>
      <c r="I41" s="12">
        <v>87</v>
      </c>
      <c r="J41" s="12">
        <v>922</v>
      </c>
      <c r="K41" s="5" t="s">
        <v>6</v>
      </c>
      <c r="L41" s="12">
        <v>1163</v>
      </c>
      <c r="M41" s="12">
        <f t="shared" si="15"/>
        <v>119</v>
      </c>
      <c r="N41" s="17">
        <f t="shared" si="0"/>
        <v>0.35526315789473684</v>
      </c>
      <c r="O41" s="8"/>
      <c r="P41" s="30" t="s">
        <v>276</v>
      </c>
      <c r="Q41" s="4" t="s">
        <v>111</v>
      </c>
      <c r="R41" s="5">
        <v>6</v>
      </c>
      <c r="S41" s="5">
        <v>48</v>
      </c>
      <c r="T41" s="5">
        <v>9</v>
      </c>
      <c r="U41" s="5">
        <v>11</v>
      </c>
      <c r="V41" s="5">
        <v>0</v>
      </c>
      <c r="W41" s="5">
        <v>7</v>
      </c>
      <c r="X41" s="5">
        <v>21</v>
      </c>
      <c r="Y41" s="5">
        <v>310</v>
      </c>
      <c r="Z41" s="5" t="s">
        <v>6</v>
      </c>
      <c r="AA41" s="5">
        <v>390</v>
      </c>
      <c r="AB41" s="5">
        <v>56</v>
      </c>
      <c r="AC41" s="17">
        <f t="shared" si="1"/>
        <v>0.41666666666666669</v>
      </c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1"/>
      <c r="AP41" s="3"/>
      <c r="AQ41" s="1"/>
      <c r="AR41" s="3"/>
      <c r="AS41" s="3"/>
      <c r="AT41" s="3"/>
      <c r="AU41" s="3"/>
      <c r="AV41" s="3"/>
      <c r="AW41" s="3"/>
      <c r="AX41" s="3"/>
      <c r="AY41" s="3"/>
      <c r="AZ41" s="1"/>
      <c r="BA41" s="2"/>
      <c r="BB41" s="2"/>
      <c r="BC41" s="1"/>
      <c r="BD41" s="3"/>
      <c r="BE41" s="1"/>
      <c r="BG41" s="30" t="s">
        <v>276</v>
      </c>
      <c r="BH41" s="4" t="s">
        <v>143</v>
      </c>
      <c r="BI41" s="12">
        <v>6</v>
      </c>
      <c r="BJ41" s="12">
        <v>151</v>
      </c>
      <c r="BK41" s="12">
        <v>15</v>
      </c>
      <c r="BL41" s="12">
        <v>28</v>
      </c>
      <c r="BM41" s="12">
        <v>5</v>
      </c>
      <c r="BN41" s="12">
        <v>28</v>
      </c>
      <c r="BO41" s="12">
        <v>75</v>
      </c>
      <c r="BP41" s="15">
        <v>773</v>
      </c>
      <c r="BQ41" s="15" t="s">
        <v>6</v>
      </c>
      <c r="BR41" s="15">
        <v>1192</v>
      </c>
      <c r="BS41" s="12">
        <v>134</v>
      </c>
      <c r="BT41" s="17">
        <f t="shared" si="2"/>
        <v>0.28476821192052981</v>
      </c>
      <c r="BV41" s="30" t="s">
        <v>276</v>
      </c>
      <c r="BW41" s="5" t="s">
        <v>382</v>
      </c>
      <c r="BX41" s="12">
        <v>6</v>
      </c>
      <c r="BY41" s="12">
        <v>112</v>
      </c>
      <c r="BZ41" s="12">
        <v>25</v>
      </c>
      <c r="CA41" s="12">
        <v>26</v>
      </c>
      <c r="CB41" s="12">
        <v>0</v>
      </c>
      <c r="CC41" s="12">
        <v>12</v>
      </c>
      <c r="CD41" s="12">
        <v>49</v>
      </c>
      <c r="CE41" s="12">
        <v>870</v>
      </c>
      <c r="CF41" s="15" t="s">
        <v>6</v>
      </c>
      <c r="CG41" s="12">
        <v>1033</v>
      </c>
      <c r="CH41" s="12">
        <v>139</v>
      </c>
      <c r="CI41" s="17">
        <f t="shared" si="3"/>
        <v>0.45535714285714285</v>
      </c>
      <c r="CK41" s="1" t="s">
        <v>276</v>
      </c>
      <c r="CL41" s="23" t="s">
        <v>849</v>
      </c>
      <c r="CM41" s="24">
        <v>18</v>
      </c>
      <c r="CN41" s="24">
        <v>324</v>
      </c>
      <c r="CO41" s="24">
        <v>65</v>
      </c>
      <c r="CP41" s="24">
        <v>90</v>
      </c>
      <c r="CQ41" s="24">
        <v>5</v>
      </c>
      <c r="CR41" s="24">
        <v>35</v>
      </c>
      <c r="CS41" s="24">
        <v>129</v>
      </c>
      <c r="CT41" s="24">
        <v>2813</v>
      </c>
      <c r="CU41" s="21" t="s">
        <v>6</v>
      </c>
      <c r="CV41" s="24">
        <v>2919</v>
      </c>
      <c r="CW41" s="24">
        <v>415</v>
      </c>
      <c r="CX41" s="17">
        <f t="shared" si="4"/>
        <v>0.47839506172839508</v>
      </c>
      <c r="CY41" s="3"/>
      <c r="CZ41" s="40" t="s">
        <v>276</v>
      </c>
      <c r="DA41" s="41" t="s">
        <v>166</v>
      </c>
      <c r="DB41" s="42">
        <v>11</v>
      </c>
      <c r="DC41" s="42">
        <v>160</v>
      </c>
      <c r="DD41" s="42">
        <v>53</v>
      </c>
      <c r="DE41" s="42">
        <v>24</v>
      </c>
      <c r="DF41" s="42">
        <v>0</v>
      </c>
      <c r="DG41" s="42">
        <v>21</v>
      </c>
      <c r="DH41" s="42">
        <v>62</v>
      </c>
      <c r="DI41" s="41">
        <v>1889</v>
      </c>
      <c r="DJ41" s="41" t="s">
        <v>6</v>
      </c>
      <c r="DK41" s="41">
        <v>2001</v>
      </c>
      <c r="DL41" s="41">
        <v>228</v>
      </c>
      <c r="DM41" s="43">
        <f>PRODUCT((DD41+DE41)/DC41)</f>
        <v>0.48125000000000001</v>
      </c>
      <c r="DN41" s="3"/>
      <c r="DO41" s="29"/>
    </row>
    <row r="42" spans="1:119" s="5" customFormat="1" x14ac:dyDescent="0.25">
      <c r="A42" s="30" t="s">
        <v>277</v>
      </c>
      <c r="B42" s="4" t="s">
        <v>16</v>
      </c>
      <c r="C42" s="12">
        <v>10</v>
      </c>
      <c r="D42" s="12">
        <v>116</v>
      </c>
      <c r="E42" s="12">
        <v>0</v>
      </c>
      <c r="F42" s="12">
        <v>50</v>
      </c>
      <c r="G42" s="12">
        <v>6</v>
      </c>
      <c r="H42" s="12">
        <v>0</v>
      </c>
      <c r="I42" s="12">
        <v>60</v>
      </c>
      <c r="J42" s="12">
        <v>559</v>
      </c>
      <c r="K42" s="5" t="s">
        <v>6</v>
      </c>
      <c r="L42" s="12">
        <v>654</v>
      </c>
      <c r="M42" s="12">
        <f t="shared" si="15"/>
        <v>106</v>
      </c>
      <c r="N42" s="17">
        <f t="shared" si="0"/>
        <v>0.43103448275862066</v>
      </c>
      <c r="O42" s="8"/>
      <c r="P42" s="30" t="s">
        <v>277</v>
      </c>
      <c r="Q42" s="5" t="s">
        <v>232</v>
      </c>
      <c r="R42" s="5">
        <v>2</v>
      </c>
      <c r="S42" s="5">
        <v>52</v>
      </c>
      <c r="T42" s="5">
        <v>7</v>
      </c>
      <c r="U42" s="5">
        <v>14</v>
      </c>
      <c r="V42" s="5">
        <v>0</v>
      </c>
      <c r="W42" s="5">
        <v>5</v>
      </c>
      <c r="X42" s="5">
        <v>26</v>
      </c>
      <c r="Y42" s="5">
        <v>306</v>
      </c>
      <c r="Z42" s="5" t="s">
        <v>6</v>
      </c>
      <c r="AA42" s="5">
        <v>374</v>
      </c>
      <c r="AB42" s="5">
        <v>54</v>
      </c>
      <c r="AC42" s="17">
        <f t="shared" si="1"/>
        <v>0.40384615384615385</v>
      </c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1"/>
      <c r="AP42" s="3"/>
      <c r="AQ42" s="1"/>
      <c r="AR42" s="3"/>
      <c r="AS42" s="3"/>
      <c r="AT42" s="3"/>
      <c r="AU42" s="3"/>
      <c r="AV42" s="3"/>
      <c r="AW42" s="3"/>
      <c r="AX42" s="3"/>
      <c r="AY42" s="3"/>
      <c r="AZ42" s="1"/>
      <c r="BA42" s="2"/>
      <c r="BB42" s="2"/>
      <c r="BC42" s="1"/>
      <c r="BD42" s="3"/>
      <c r="BE42" s="1"/>
      <c r="BG42" s="30" t="s">
        <v>277</v>
      </c>
      <c r="BH42" s="4" t="s">
        <v>147</v>
      </c>
      <c r="BI42" s="12">
        <v>6</v>
      </c>
      <c r="BJ42" s="12">
        <v>130</v>
      </c>
      <c r="BK42" s="12">
        <v>19</v>
      </c>
      <c r="BL42" s="12">
        <v>27</v>
      </c>
      <c r="BM42" s="12">
        <v>0</v>
      </c>
      <c r="BN42" s="12">
        <v>22</v>
      </c>
      <c r="BO42" s="12">
        <v>62</v>
      </c>
      <c r="BP42" s="15">
        <v>656</v>
      </c>
      <c r="BQ42" s="15" t="s">
        <v>6</v>
      </c>
      <c r="BR42" s="15">
        <v>955</v>
      </c>
      <c r="BS42" s="12">
        <v>133</v>
      </c>
      <c r="BT42" s="17">
        <f t="shared" si="2"/>
        <v>0.35384615384615387</v>
      </c>
      <c r="BV42" s="30" t="s">
        <v>277</v>
      </c>
      <c r="BW42" s="5" t="s">
        <v>138</v>
      </c>
      <c r="BX42" s="12">
        <v>6</v>
      </c>
      <c r="BY42" s="12">
        <v>96</v>
      </c>
      <c r="BZ42" s="12">
        <v>32</v>
      </c>
      <c r="CA42" s="12">
        <v>14</v>
      </c>
      <c r="CB42" s="12">
        <v>0</v>
      </c>
      <c r="CC42" s="12">
        <v>12</v>
      </c>
      <c r="CD42" s="12">
        <v>38</v>
      </c>
      <c r="CE42" s="10">
        <v>943</v>
      </c>
      <c r="CF42" s="15" t="s">
        <v>6</v>
      </c>
      <c r="CG42" s="10">
        <v>817</v>
      </c>
      <c r="CH42" s="12">
        <f>PRODUCT(BZ42*3+CA42*2+CB42+CC42)</f>
        <v>136</v>
      </c>
      <c r="CI42" s="17">
        <f t="shared" si="3"/>
        <v>0.47916666666666669</v>
      </c>
      <c r="CK42" s="1" t="s">
        <v>277</v>
      </c>
      <c r="CL42" s="23" t="s">
        <v>349</v>
      </c>
      <c r="CM42" s="24">
        <v>25</v>
      </c>
      <c r="CN42" s="24">
        <v>427</v>
      </c>
      <c r="CO42" s="24">
        <v>44</v>
      </c>
      <c r="CP42" s="24">
        <v>118</v>
      </c>
      <c r="CQ42" s="24">
        <v>16</v>
      </c>
      <c r="CR42" s="24">
        <v>29</v>
      </c>
      <c r="CS42" s="24">
        <v>220</v>
      </c>
      <c r="CT42" s="24">
        <v>3132</v>
      </c>
      <c r="CU42" s="21" t="s">
        <v>6</v>
      </c>
      <c r="CV42" s="24">
        <v>3976</v>
      </c>
      <c r="CW42" s="24">
        <v>413</v>
      </c>
      <c r="CX42" s="17">
        <f t="shared" si="4"/>
        <v>0.37939110070257609</v>
      </c>
      <c r="CY42" s="3"/>
      <c r="CZ42" s="40" t="s">
        <v>277</v>
      </c>
      <c r="DA42" s="41" t="s">
        <v>12</v>
      </c>
      <c r="DB42" s="42">
        <v>11</v>
      </c>
      <c r="DC42" s="42">
        <v>148</v>
      </c>
      <c r="DD42" s="42">
        <v>32</v>
      </c>
      <c r="DE42" s="42">
        <v>52</v>
      </c>
      <c r="DF42" s="42">
        <v>6</v>
      </c>
      <c r="DG42" s="42">
        <v>6</v>
      </c>
      <c r="DH42" s="42">
        <v>52</v>
      </c>
      <c r="DI42" s="41">
        <v>1970</v>
      </c>
      <c r="DJ42" s="41" t="s">
        <v>6</v>
      </c>
      <c r="DK42" s="41">
        <v>1604</v>
      </c>
      <c r="DL42" s="41">
        <v>212</v>
      </c>
      <c r="DM42" s="43">
        <f>PRODUCT((DD42+DE42)/DC42)</f>
        <v>0.56756756756756754</v>
      </c>
      <c r="DN42" s="3"/>
      <c r="DO42" s="29"/>
    </row>
    <row r="43" spans="1:119" s="5" customFormat="1" x14ac:dyDescent="0.25">
      <c r="A43" s="30" t="s">
        <v>278</v>
      </c>
      <c r="B43" s="4" t="s">
        <v>53</v>
      </c>
      <c r="C43" s="12">
        <v>7</v>
      </c>
      <c r="D43" s="12">
        <v>154</v>
      </c>
      <c r="E43" s="12">
        <v>0</v>
      </c>
      <c r="F43" s="12">
        <v>46</v>
      </c>
      <c r="G43" s="12">
        <v>13</v>
      </c>
      <c r="H43" s="12">
        <v>0</v>
      </c>
      <c r="I43" s="12">
        <v>95</v>
      </c>
      <c r="J43" s="12">
        <v>784</v>
      </c>
      <c r="K43" s="5" t="s">
        <v>6</v>
      </c>
      <c r="L43" s="12">
        <v>1154</v>
      </c>
      <c r="M43" s="12">
        <f t="shared" si="15"/>
        <v>105</v>
      </c>
      <c r="N43" s="17">
        <f t="shared" si="0"/>
        <v>0.29870129870129869</v>
      </c>
      <c r="O43" s="8"/>
      <c r="P43" s="30" t="s">
        <v>278</v>
      </c>
      <c r="Q43" s="4" t="s">
        <v>112</v>
      </c>
      <c r="R43" s="5">
        <v>5</v>
      </c>
      <c r="S43" s="5">
        <v>54</v>
      </c>
      <c r="T43" s="5">
        <v>0</v>
      </c>
      <c r="U43" s="5">
        <v>24</v>
      </c>
      <c r="V43" s="5">
        <v>4</v>
      </c>
      <c r="W43" s="5">
        <v>0</v>
      </c>
      <c r="X43" s="5">
        <v>26</v>
      </c>
      <c r="Y43" s="5">
        <v>525</v>
      </c>
      <c r="Z43" s="5" t="s">
        <v>6</v>
      </c>
      <c r="AA43" s="5">
        <v>483</v>
      </c>
      <c r="AB43" s="5">
        <v>52</v>
      </c>
      <c r="AC43" s="17">
        <f t="shared" si="1"/>
        <v>0.44444444444444442</v>
      </c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1"/>
      <c r="AP43" s="3"/>
      <c r="AQ43" s="1"/>
      <c r="AR43" s="3"/>
      <c r="AS43" s="3"/>
      <c r="AT43" s="3"/>
      <c r="AU43" s="3"/>
      <c r="AV43" s="3"/>
      <c r="AW43" s="3"/>
      <c r="AX43" s="3"/>
      <c r="AY43" s="3"/>
      <c r="AZ43" s="1"/>
      <c r="BA43" s="2"/>
      <c r="BB43" s="2"/>
      <c r="BC43" s="1"/>
      <c r="BD43" s="3"/>
      <c r="BE43" s="1"/>
      <c r="BG43" s="30" t="s">
        <v>278</v>
      </c>
      <c r="BH43" s="4" t="s">
        <v>40</v>
      </c>
      <c r="BI43" s="12">
        <v>4</v>
      </c>
      <c r="BJ43" s="12">
        <v>84</v>
      </c>
      <c r="BK43" s="12">
        <v>0</v>
      </c>
      <c r="BL43" s="12">
        <v>61</v>
      </c>
      <c r="BM43" s="12">
        <v>8</v>
      </c>
      <c r="BN43" s="12">
        <v>0</v>
      </c>
      <c r="BO43" s="12">
        <v>15</v>
      </c>
      <c r="BP43" s="15">
        <v>802</v>
      </c>
      <c r="BQ43" s="15" t="s">
        <v>6</v>
      </c>
      <c r="BR43" s="15">
        <v>430</v>
      </c>
      <c r="BS43" s="12">
        <v>130</v>
      </c>
      <c r="BT43" s="17">
        <f t="shared" si="2"/>
        <v>0.72619047619047616</v>
      </c>
      <c r="BV43" s="30" t="s">
        <v>278</v>
      </c>
      <c r="BW43" s="5" t="s">
        <v>102</v>
      </c>
      <c r="BX43" s="12">
        <v>6</v>
      </c>
      <c r="BY43" s="12">
        <v>108</v>
      </c>
      <c r="BZ43" s="12">
        <v>24</v>
      </c>
      <c r="CA43" s="12">
        <v>24</v>
      </c>
      <c r="CB43" s="12">
        <v>0</v>
      </c>
      <c r="CC43" s="12">
        <v>13</v>
      </c>
      <c r="CD43" s="12">
        <v>47</v>
      </c>
      <c r="CE43" s="10">
        <v>866</v>
      </c>
      <c r="CF43" s="15" t="s">
        <v>6</v>
      </c>
      <c r="CG43" s="10">
        <v>952</v>
      </c>
      <c r="CH43" s="12">
        <f>PRODUCT(BZ43*3+CA43*2+CB43+CC43)</f>
        <v>133</v>
      </c>
      <c r="CI43" s="17">
        <f t="shared" si="3"/>
        <v>0.44444444444444442</v>
      </c>
      <c r="CK43" s="1" t="s">
        <v>278</v>
      </c>
      <c r="CL43" s="23" t="s">
        <v>391</v>
      </c>
      <c r="CM43" s="24">
        <v>18</v>
      </c>
      <c r="CN43" s="24">
        <v>271</v>
      </c>
      <c r="CO43" s="24">
        <v>94</v>
      </c>
      <c r="CP43" s="24">
        <v>51</v>
      </c>
      <c r="CQ43" s="24">
        <v>6</v>
      </c>
      <c r="CR43" s="24">
        <v>19</v>
      </c>
      <c r="CS43" s="24">
        <v>101</v>
      </c>
      <c r="CT43" s="24">
        <v>2833</v>
      </c>
      <c r="CU43" s="21" t="s">
        <v>6</v>
      </c>
      <c r="CV43" s="24">
        <v>2393</v>
      </c>
      <c r="CW43" s="24">
        <v>409</v>
      </c>
      <c r="CX43" s="17">
        <f t="shared" si="4"/>
        <v>0.5350553505535055</v>
      </c>
      <c r="CY43" s="3"/>
      <c r="CZ43" s="40" t="s">
        <v>278</v>
      </c>
      <c r="DA43" s="41" t="s">
        <v>124</v>
      </c>
      <c r="DB43" s="42">
        <v>14</v>
      </c>
      <c r="DC43" s="42">
        <v>191</v>
      </c>
      <c r="DD43" s="42">
        <v>33</v>
      </c>
      <c r="DE43" s="42">
        <v>42</v>
      </c>
      <c r="DF43" s="42">
        <v>5</v>
      </c>
      <c r="DG43" s="42">
        <v>24</v>
      </c>
      <c r="DH43" s="42">
        <v>87</v>
      </c>
      <c r="DI43" s="41">
        <v>1919</v>
      </c>
      <c r="DJ43" s="41" t="s">
        <v>6</v>
      </c>
      <c r="DK43" s="41">
        <v>2334</v>
      </c>
      <c r="DL43" s="41">
        <v>212</v>
      </c>
      <c r="DM43" s="43">
        <f>PRODUCT((DD43+DE43)/DC43)</f>
        <v>0.39267015706806285</v>
      </c>
      <c r="DN43" s="3"/>
      <c r="DO43" s="29"/>
    </row>
    <row r="44" spans="1:119" s="5" customFormat="1" x14ac:dyDescent="0.25">
      <c r="A44" s="30" t="s">
        <v>279</v>
      </c>
      <c r="B44" s="4" t="s">
        <v>83</v>
      </c>
      <c r="C44" s="12">
        <v>3</v>
      </c>
      <c r="D44" s="12">
        <v>83</v>
      </c>
      <c r="E44" s="12">
        <v>16</v>
      </c>
      <c r="F44" s="12">
        <v>19</v>
      </c>
      <c r="G44" s="12">
        <v>0</v>
      </c>
      <c r="H44" s="12">
        <v>15</v>
      </c>
      <c r="I44" s="12">
        <v>33</v>
      </c>
      <c r="J44" s="12">
        <v>468</v>
      </c>
      <c r="K44" s="5" t="s">
        <v>6</v>
      </c>
      <c r="L44" s="12">
        <v>575</v>
      </c>
      <c r="M44" s="12">
        <f t="shared" si="15"/>
        <v>101</v>
      </c>
      <c r="N44" s="17">
        <f t="shared" si="0"/>
        <v>0.42168674698795183</v>
      </c>
      <c r="O44" s="8"/>
      <c r="P44" s="30" t="s">
        <v>279</v>
      </c>
      <c r="Q44" s="4" t="s">
        <v>113</v>
      </c>
      <c r="R44" s="5">
        <v>2</v>
      </c>
      <c r="S44" s="5">
        <v>48</v>
      </c>
      <c r="T44" s="5">
        <v>7</v>
      </c>
      <c r="U44" s="5">
        <v>10</v>
      </c>
      <c r="V44" s="5">
        <v>0</v>
      </c>
      <c r="W44" s="5">
        <v>4</v>
      </c>
      <c r="X44" s="5">
        <v>27</v>
      </c>
      <c r="Y44" s="5">
        <v>251</v>
      </c>
      <c r="Z44" s="5" t="s">
        <v>6</v>
      </c>
      <c r="AA44" s="5">
        <v>492</v>
      </c>
      <c r="AB44" s="5">
        <v>45</v>
      </c>
      <c r="AC44" s="17">
        <f t="shared" si="1"/>
        <v>0.35416666666666669</v>
      </c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1"/>
      <c r="AP44" s="3"/>
      <c r="AQ44" s="1"/>
      <c r="AR44" s="3"/>
      <c r="AS44" s="3"/>
      <c r="AT44" s="3"/>
      <c r="AU44" s="3"/>
      <c r="AV44" s="3"/>
      <c r="AW44" s="3"/>
      <c r="AX44" s="3"/>
      <c r="AY44" s="3"/>
      <c r="AZ44" s="1"/>
      <c r="BA44" s="2"/>
      <c r="BB44" s="2"/>
      <c r="BC44" s="1"/>
      <c r="BD44" s="3"/>
      <c r="BE44" s="1"/>
      <c r="BG44" s="30" t="s">
        <v>279</v>
      </c>
      <c r="BH44" s="4" t="s">
        <v>175</v>
      </c>
      <c r="BI44" s="12">
        <v>4</v>
      </c>
      <c r="BJ44" s="12">
        <v>90</v>
      </c>
      <c r="BK44" s="12">
        <v>30</v>
      </c>
      <c r="BL44" s="12">
        <v>10</v>
      </c>
      <c r="BM44" s="12">
        <v>0</v>
      </c>
      <c r="BN44" s="12">
        <v>20</v>
      </c>
      <c r="BO44" s="12">
        <v>30</v>
      </c>
      <c r="BP44" s="15">
        <v>551</v>
      </c>
      <c r="BQ44" s="15" t="s">
        <v>6</v>
      </c>
      <c r="BR44" s="15">
        <v>587</v>
      </c>
      <c r="BS44" s="12">
        <v>130</v>
      </c>
      <c r="BT44" s="17">
        <f t="shared" si="2"/>
        <v>0.44444444444444442</v>
      </c>
      <c r="BV44" s="30" t="s">
        <v>279</v>
      </c>
      <c r="BW44" s="5" t="s">
        <v>132</v>
      </c>
      <c r="BX44" s="12">
        <v>5</v>
      </c>
      <c r="BY44" s="12">
        <v>110</v>
      </c>
      <c r="BZ44" s="12">
        <v>18</v>
      </c>
      <c r="CA44" s="12">
        <v>28</v>
      </c>
      <c r="CB44" s="12">
        <v>0</v>
      </c>
      <c r="CC44" s="12">
        <v>22</v>
      </c>
      <c r="CD44" s="12">
        <v>42</v>
      </c>
      <c r="CE44" s="10">
        <v>922</v>
      </c>
      <c r="CF44" s="15" t="s">
        <v>6</v>
      </c>
      <c r="CG44" s="10">
        <v>1048</v>
      </c>
      <c r="CH44" s="12">
        <v>132</v>
      </c>
      <c r="CI44" s="17">
        <f t="shared" si="3"/>
        <v>0.41818181818181815</v>
      </c>
      <c r="CK44" s="1" t="s">
        <v>279</v>
      </c>
      <c r="CL44" s="5" t="s">
        <v>150</v>
      </c>
      <c r="CM44" s="12">
        <v>21</v>
      </c>
      <c r="CN44" s="12">
        <v>378</v>
      </c>
      <c r="CO44" s="12">
        <v>40</v>
      </c>
      <c r="CP44" s="12">
        <v>119</v>
      </c>
      <c r="CQ44" s="12">
        <v>10</v>
      </c>
      <c r="CR44" s="12">
        <v>20</v>
      </c>
      <c r="CS44" s="12">
        <v>189</v>
      </c>
      <c r="CT44" s="12">
        <v>2954</v>
      </c>
      <c r="CU44" s="21" t="s">
        <v>6</v>
      </c>
      <c r="CV44" s="12">
        <v>3453</v>
      </c>
      <c r="CW44" s="12">
        <v>388</v>
      </c>
      <c r="CX44" s="17">
        <f t="shared" si="4"/>
        <v>0.42063492063492064</v>
      </c>
      <c r="CY44" s="3"/>
      <c r="CZ44" s="40" t="s">
        <v>279</v>
      </c>
      <c r="DA44" s="41" t="s">
        <v>364</v>
      </c>
      <c r="DB44" s="42">
        <v>7</v>
      </c>
      <c r="DC44" s="42">
        <v>96</v>
      </c>
      <c r="DD44" s="42">
        <v>52</v>
      </c>
      <c r="DE44" s="42">
        <v>20</v>
      </c>
      <c r="DF44" s="42">
        <v>0</v>
      </c>
      <c r="DG44" s="42">
        <v>12</v>
      </c>
      <c r="DH44" s="42">
        <v>12</v>
      </c>
      <c r="DI44" s="41">
        <v>1439</v>
      </c>
      <c r="DJ44" s="41" t="s">
        <v>6</v>
      </c>
      <c r="DK44" s="41">
        <v>804</v>
      </c>
      <c r="DL44" s="41">
        <v>208</v>
      </c>
      <c r="DM44" s="43">
        <f>PRODUCT((DD44+DE44)/DC44)</f>
        <v>0.75</v>
      </c>
      <c r="DN44" s="3"/>
      <c r="DO44" s="29"/>
    </row>
    <row r="45" spans="1:119" s="5" customFormat="1" x14ac:dyDescent="0.25">
      <c r="A45" s="30" t="s">
        <v>280</v>
      </c>
      <c r="B45" s="4" t="s">
        <v>66</v>
      </c>
      <c r="C45" s="12">
        <v>10</v>
      </c>
      <c r="D45" s="12">
        <v>122</v>
      </c>
      <c r="E45" s="12">
        <v>0</v>
      </c>
      <c r="F45" s="12">
        <v>47</v>
      </c>
      <c r="G45" s="12">
        <v>6</v>
      </c>
      <c r="H45" s="12">
        <v>0</v>
      </c>
      <c r="I45" s="12">
        <v>69</v>
      </c>
      <c r="J45" s="12">
        <v>585</v>
      </c>
      <c r="K45" s="5" t="s">
        <v>6</v>
      </c>
      <c r="L45" s="12">
        <v>730</v>
      </c>
      <c r="M45" s="12">
        <f t="shared" si="15"/>
        <v>100</v>
      </c>
      <c r="N45" s="17">
        <f t="shared" si="0"/>
        <v>0.38524590163934425</v>
      </c>
      <c r="O45" s="8"/>
      <c r="P45" s="30" t="s">
        <v>280</v>
      </c>
      <c r="Q45" s="4" t="s">
        <v>133</v>
      </c>
      <c r="R45" s="5">
        <v>2</v>
      </c>
      <c r="S45" s="5">
        <v>48</v>
      </c>
      <c r="T45" s="5">
        <v>6</v>
      </c>
      <c r="U45" s="5">
        <v>11</v>
      </c>
      <c r="V45" s="5">
        <v>0</v>
      </c>
      <c r="W45" s="5">
        <v>5</v>
      </c>
      <c r="X45" s="5">
        <v>26</v>
      </c>
      <c r="Y45" s="5">
        <v>275</v>
      </c>
      <c r="Z45" s="5" t="s">
        <v>6</v>
      </c>
      <c r="AA45" s="5">
        <v>395</v>
      </c>
      <c r="AB45" s="5">
        <v>45</v>
      </c>
      <c r="AC45" s="17">
        <f t="shared" si="1"/>
        <v>0.35416666666666669</v>
      </c>
      <c r="AE45" s="2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3"/>
      <c r="AQ45" s="1"/>
      <c r="AR45" s="3"/>
      <c r="AS45" s="3"/>
      <c r="AT45" s="3"/>
      <c r="AU45" s="3"/>
      <c r="AV45" s="3"/>
      <c r="AW45" s="3"/>
      <c r="AX45" s="3"/>
      <c r="AY45" s="3"/>
      <c r="AZ45" s="1"/>
      <c r="BA45" s="1"/>
      <c r="BB45" s="1"/>
      <c r="BC45" s="1"/>
      <c r="BD45" s="3"/>
      <c r="BE45" s="1"/>
      <c r="BG45" s="30" t="s">
        <v>280</v>
      </c>
      <c r="BH45" s="4" t="s">
        <v>84</v>
      </c>
      <c r="BI45" s="12">
        <v>2</v>
      </c>
      <c r="BJ45" s="12">
        <v>52</v>
      </c>
      <c r="BK45" s="12">
        <v>36</v>
      </c>
      <c r="BL45" s="12">
        <v>7</v>
      </c>
      <c r="BM45" s="12">
        <v>0</v>
      </c>
      <c r="BN45" s="12">
        <v>3</v>
      </c>
      <c r="BO45" s="12">
        <v>6</v>
      </c>
      <c r="BP45" s="15">
        <v>520</v>
      </c>
      <c r="BQ45" s="15" t="s">
        <v>6</v>
      </c>
      <c r="BR45" s="15">
        <v>194</v>
      </c>
      <c r="BS45" s="12">
        <v>125</v>
      </c>
      <c r="BT45" s="17">
        <f t="shared" si="2"/>
        <v>0.82692307692307687</v>
      </c>
      <c r="BV45" s="30" t="s">
        <v>280</v>
      </c>
      <c r="BW45" s="5" t="s">
        <v>341</v>
      </c>
      <c r="BX45" s="12">
        <v>7</v>
      </c>
      <c r="BY45" s="12">
        <v>132</v>
      </c>
      <c r="BZ45" s="12">
        <v>25</v>
      </c>
      <c r="CA45" s="12">
        <v>19</v>
      </c>
      <c r="CB45" s="12">
        <v>0</v>
      </c>
      <c r="CC45" s="12">
        <v>16</v>
      </c>
      <c r="CD45" s="12">
        <v>72</v>
      </c>
      <c r="CE45" s="10">
        <v>1149</v>
      </c>
      <c r="CF45" s="15" t="s">
        <v>6</v>
      </c>
      <c r="CG45" s="10">
        <v>1718</v>
      </c>
      <c r="CH45" s="12">
        <f>PRODUCT(BZ45*3+CA45*2+CB45+CC45)</f>
        <v>129</v>
      </c>
      <c r="CI45" s="17">
        <f t="shared" si="3"/>
        <v>0.33333333333333331</v>
      </c>
      <c r="CK45" s="1" t="s">
        <v>280</v>
      </c>
      <c r="CL45" s="5" t="s">
        <v>73</v>
      </c>
      <c r="CM45" s="12">
        <v>21</v>
      </c>
      <c r="CN45" s="12">
        <v>341</v>
      </c>
      <c r="CO45" s="12">
        <v>28</v>
      </c>
      <c r="CP45" s="12">
        <v>139</v>
      </c>
      <c r="CQ45" s="12">
        <v>15</v>
      </c>
      <c r="CR45" s="12">
        <v>6</v>
      </c>
      <c r="CS45" s="12">
        <v>153</v>
      </c>
      <c r="CT45" s="12">
        <v>2792</v>
      </c>
      <c r="CU45" s="21" t="s">
        <v>6</v>
      </c>
      <c r="CV45" s="12">
        <v>2665</v>
      </c>
      <c r="CW45" s="12">
        <v>383</v>
      </c>
      <c r="CX45" s="17">
        <f t="shared" si="4"/>
        <v>0.48973607038123168</v>
      </c>
      <c r="CY45" s="3"/>
      <c r="CZ45" s="40" t="s">
        <v>280</v>
      </c>
      <c r="DA45" s="41" t="s">
        <v>46</v>
      </c>
      <c r="DB45" s="42">
        <v>16</v>
      </c>
      <c r="DC45" s="42">
        <v>193</v>
      </c>
      <c r="DD45" s="42">
        <v>24</v>
      </c>
      <c r="DE45" s="42">
        <v>53</v>
      </c>
      <c r="DF45" s="42">
        <v>4</v>
      </c>
      <c r="DG45" s="42">
        <v>22</v>
      </c>
      <c r="DH45" s="42">
        <v>90</v>
      </c>
      <c r="DI45" s="41">
        <v>1899</v>
      </c>
      <c r="DJ45" s="41" t="s">
        <v>6</v>
      </c>
      <c r="DK45" s="41">
        <v>2269</v>
      </c>
      <c r="DL45" s="41">
        <v>204</v>
      </c>
      <c r="DM45" s="43">
        <f>PRODUCT((DD45+DE45)/DC45)</f>
        <v>0.39896373056994816</v>
      </c>
      <c r="DN45" s="3"/>
      <c r="DO45" s="29"/>
    </row>
    <row r="46" spans="1:119" s="5" customFormat="1" x14ac:dyDescent="0.25">
      <c r="A46" s="30" t="s">
        <v>281</v>
      </c>
      <c r="B46" s="4" t="s">
        <v>22</v>
      </c>
      <c r="C46" s="12">
        <v>10</v>
      </c>
      <c r="D46" s="12">
        <v>116</v>
      </c>
      <c r="E46" s="12">
        <v>0</v>
      </c>
      <c r="F46" s="12">
        <v>42</v>
      </c>
      <c r="G46" s="12">
        <v>11</v>
      </c>
      <c r="H46" s="12">
        <v>0</v>
      </c>
      <c r="I46" s="12">
        <v>63</v>
      </c>
      <c r="J46" s="12">
        <v>626</v>
      </c>
      <c r="K46" s="5" t="s">
        <v>6</v>
      </c>
      <c r="L46" s="12">
        <v>886</v>
      </c>
      <c r="M46" s="12">
        <f t="shared" si="15"/>
        <v>95</v>
      </c>
      <c r="N46" s="17">
        <f t="shared" si="0"/>
        <v>0.36206896551724138</v>
      </c>
      <c r="O46" s="8"/>
      <c r="P46" s="30" t="s">
        <v>281</v>
      </c>
      <c r="Q46" s="5" t="s">
        <v>49</v>
      </c>
      <c r="R46" s="5">
        <v>6</v>
      </c>
      <c r="S46" s="5">
        <v>76</v>
      </c>
      <c r="T46" s="5">
        <v>0</v>
      </c>
      <c r="U46" s="5">
        <v>20</v>
      </c>
      <c r="V46" s="5">
        <v>4</v>
      </c>
      <c r="W46" s="5">
        <v>0</v>
      </c>
      <c r="X46" s="5">
        <v>52</v>
      </c>
      <c r="Y46" s="5">
        <v>580</v>
      </c>
      <c r="Z46" s="5" t="s">
        <v>6</v>
      </c>
      <c r="AA46" s="5">
        <v>1265</v>
      </c>
      <c r="AB46" s="5">
        <v>44</v>
      </c>
      <c r="AC46" s="17">
        <f t="shared" si="1"/>
        <v>0.26315789473684209</v>
      </c>
      <c r="AE46" s="2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3"/>
      <c r="AQ46" s="1"/>
      <c r="AR46" s="3"/>
      <c r="AS46" s="3"/>
      <c r="AT46" s="3"/>
      <c r="AU46" s="3"/>
      <c r="AV46" s="3"/>
      <c r="AW46" s="3"/>
      <c r="AX46" s="3"/>
      <c r="AY46" s="3"/>
      <c r="AZ46" s="1"/>
      <c r="BA46" s="1"/>
      <c r="BB46" s="1"/>
      <c r="BC46" s="1"/>
      <c r="BD46" s="3"/>
      <c r="BE46" s="1"/>
      <c r="BG46" s="30" t="s">
        <v>281</v>
      </c>
      <c r="BH46" s="4" t="s">
        <v>131</v>
      </c>
      <c r="BI46" s="12">
        <v>5</v>
      </c>
      <c r="BJ46" s="12">
        <v>110</v>
      </c>
      <c r="BK46" s="12">
        <v>23</v>
      </c>
      <c r="BL46" s="12">
        <v>20</v>
      </c>
      <c r="BM46" s="12">
        <v>0</v>
      </c>
      <c r="BN46" s="12">
        <v>16</v>
      </c>
      <c r="BO46" s="12">
        <v>51</v>
      </c>
      <c r="BP46" s="15">
        <v>706</v>
      </c>
      <c r="BQ46" s="15" t="s">
        <v>6</v>
      </c>
      <c r="BR46" s="15">
        <v>846</v>
      </c>
      <c r="BS46" s="12">
        <v>125</v>
      </c>
      <c r="BT46" s="17">
        <f t="shared" si="2"/>
        <v>0.39090909090909093</v>
      </c>
      <c r="BV46" s="30" t="s">
        <v>281</v>
      </c>
      <c r="BW46" s="5" t="s">
        <v>384</v>
      </c>
      <c r="BX46" s="12">
        <v>7</v>
      </c>
      <c r="BY46" s="12">
        <v>136</v>
      </c>
      <c r="BZ46" s="12">
        <v>16</v>
      </c>
      <c r="CA46" s="12">
        <v>26</v>
      </c>
      <c r="CB46" s="12">
        <v>0</v>
      </c>
      <c r="CC46" s="12">
        <v>28</v>
      </c>
      <c r="CD46" s="12">
        <v>66</v>
      </c>
      <c r="CE46" s="12">
        <v>875</v>
      </c>
      <c r="CF46" s="15" t="s">
        <v>6</v>
      </c>
      <c r="CG46" s="12">
        <v>1294</v>
      </c>
      <c r="CH46" s="12">
        <v>128</v>
      </c>
      <c r="CI46" s="17">
        <f t="shared" si="3"/>
        <v>0.30882352941176472</v>
      </c>
      <c r="CK46" s="1" t="s">
        <v>281</v>
      </c>
      <c r="CL46" s="5" t="s">
        <v>106</v>
      </c>
      <c r="CM46" s="12">
        <v>26</v>
      </c>
      <c r="CN46" s="12">
        <v>424</v>
      </c>
      <c r="CO46" s="12">
        <v>29</v>
      </c>
      <c r="CP46" s="12">
        <v>132</v>
      </c>
      <c r="CQ46" s="12">
        <v>15</v>
      </c>
      <c r="CR46" s="12">
        <v>9</v>
      </c>
      <c r="CS46" s="12">
        <v>239</v>
      </c>
      <c r="CT46" s="12">
        <v>2919</v>
      </c>
      <c r="CU46" s="21" t="s">
        <v>6</v>
      </c>
      <c r="CV46" s="12">
        <v>3701</v>
      </c>
      <c r="CW46" s="12">
        <v>375</v>
      </c>
      <c r="CX46" s="17">
        <f t="shared" si="4"/>
        <v>0.37971698113207547</v>
      </c>
      <c r="CY46" s="3"/>
      <c r="CZ46" s="40" t="s">
        <v>281</v>
      </c>
      <c r="DA46" s="41" t="s">
        <v>141</v>
      </c>
      <c r="DB46" s="42">
        <v>13</v>
      </c>
      <c r="DC46" s="42">
        <v>162</v>
      </c>
      <c r="DD46" s="42">
        <v>9</v>
      </c>
      <c r="DE46" s="42">
        <v>83</v>
      </c>
      <c r="DF46" s="42">
        <v>2</v>
      </c>
      <c r="DG46" s="42">
        <v>8</v>
      </c>
      <c r="DH46" s="42">
        <v>60</v>
      </c>
      <c r="DI46" s="41">
        <v>1980</v>
      </c>
      <c r="DJ46" s="41" t="s">
        <v>6</v>
      </c>
      <c r="DK46" s="41">
        <v>1748</v>
      </c>
      <c r="DL46" s="41">
        <v>203</v>
      </c>
      <c r="DM46" s="43">
        <f>PRODUCT((DD46+DE46)/DC46)</f>
        <v>0.5679012345679012</v>
      </c>
      <c r="DN46" s="3"/>
      <c r="DO46" s="29"/>
    </row>
    <row r="47" spans="1:119" s="5" customFormat="1" x14ac:dyDescent="0.25">
      <c r="A47" s="30" t="s">
        <v>282</v>
      </c>
      <c r="B47" s="4" t="s">
        <v>29</v>
      </c>
      <c r="C47" s="12">
        <v>10</v>
      </c>
      <c r="D47" s="12">
        <v>122</v>
      </c>
      <c r="E47" s="12">
        <v>0</v>
      </c>
      <c r="F47" s="12">
        <v>39</v>
      </c>
      <c r="G47" s="12">
        <v>17</v>
      </c>
      <c r="H47" s="12">
        <v>0</v>
      </c>
      <c r="I47" s="12">
        <v>66</v>
      </c>
      <c r="J47" s="12">
        <v>465</v>
      </c>
      <c r="K47" s="5" t="s">
        <v>6</v>
      </c>
      <c r="L47" s="12">
        <v>702</v>
      </c>
      <c r="M47" s="12">
        <f t="shared" si="15"/>
        <v>95</v>
      </c>
      <c r="N47" s="17">
        <f t="shared" si="0"/>
        <v>0.31967213114754101</v>
      </c>
      <c r="O47" s="8"/>
      <c r="P47" s="30" t="s">
        <v>282</v>
      </c>
      <c r="Q47" s="4" t="s">
        <v>114</v>
      </c>
      <c r="R47" s="5">
        <v>8</v>
      </c>
      <c r="S47" s="5">
        <v>60</v>
      </c>
      <c r="T47" s="5">
        <v>0</v>
      </c>
      <c r="U47" s="5">
        <v>20</v>
      </c>
      <c r="V47" s="5">
        <v>1</v>
      </c>
      <c r="W47" s="5">
        <v>0</v>
      </c>
      <c r="X47" s="5">
        <v>39</v>
      </c>
      <c r="Y47" s="5">
        <v>474</v>
      </c>
      <c r="Z47" s="5" t="s">
        <v>6</v>
      </c>
      <c r="AA47" s="5">
        <v>680</v>
      </c>
      <c r="AB47" s="5">
        <v>41</v>
      </c>
      <c r="AC47" s="17">
        <f t="shared" si="1"/>
        <v>0.33333333333333331</v>
      </c>
      <c r="AE47" s="2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3"/>
      <c r="AQ47" s="1"/>
      <c r="AR47" s="3"/>
      <c r="AS47" s="3"/>
      <c r="AT47" s="3"/>
      <c r="AU47" s="3"/>
      <c r="AV47" s="3"/>
      <c r="AW47" s="3"/>
      <c r="AX47" s="3"/>
      <c r="AY47" s="3"/>
      <c r="AZ47" s="1"/>
      <c r="BA47" s="1"/>
      <c r="BB47" s="1"/>
      <c r="BC47" s="1"/>
      <c r="BD47" s="3"/>
      <c r="BE47" s="1"/>
      <c r="BG47" s="30" t="s">
        <v>282</v>
      </c>
      <c r="BH47" s="4" t="s">
        <v>228</v>
      </c>
      <c r="BI47" s="12">
        <v>6</v>
      </c>
      <c r="BJ47" s="12">
        <v>130</v>
      </c>
      <c r="BK47" s="12">
        <v>17</v>
      </c>
      <c r="BL47" s="12">
        <v>27</v>
      </c>
      <c r="BM47" s="12">
        <v>1</v>
      </c>
      <c r="BN47" s="12">
        <v>19</v>
      </c>
      <c r="BO47" s="12">
        <v>66</v>
      </c>
      <c r="BP47" s="15">
        <v>809</v>
      </c>
      <c r="BQ47" s="15" t="s">
        <v>6</v>
      </c>
      <c r="BR47" s="15">
        <v>1189</v>
      </c>
      <c r="BS47" s="12">
        <v>125</v>
      </c>
      <c r="BT47" s="17">
        <f t="shared" si="2"/>
        <v>0.33846153846153848</v>
      </c>
      <c r="BV47" s="30" t="s">
        <v>282</v>
      </c>
      <c r="BW47" s="5" t="s">
        <v>0</v>
      </c>
      <c r="BX47" s="12">
        <v>4</v>
      </c>
      <c r="BY47" s="12">
        <v>70</v>
      </c>
      <c r="BZ47" s="12">
        <v>8</v>
      </c>
      <c r="CA47" s="12">
        <v>38</v>
      </c>
      <c r="CB47" s="12">
        <v>0</v>
      </c>
      <c r="CC47" s="12">
        <v>9</v>
      </c>
      <c r="CD47" s="12">
        <v>15</v>
      </c>
      <c r="CE47" s="10">
        <v>806</v>
      </c>
      <c r="CF47" s="15" t="s">
        <v>6</v>
      </c>
      <c r="CG47" s="10">
        <v>382</v>
      </c>
      <c r="CH47" s="12">
        <v>109</v>
      </c>
      <c r="CI47" s="17">
        <f t="shared" si="3"/>
        <v>0.65714285714285714</v>
      </c>
      <c r="CK47" s="1" t="s">
        <v>282</v>
      </c>
      <c r="CL47" s="5" t="s">
        <v>43</v>
      </c>
      <c r="CM47" s="25">
        <v>15</v>
      </c>
      <c r="CN47" s="25">
        <v>210</v>
      </c>
      <c r="CO47" s="25">
        <v>0</v>
      </c>
      <c r="CP47" s="25">
        <v>177</v>
      </c>
      <c r="CQ47" s="25">
        <v>8</v>
      </c>
      <c r="CR47" s="25">
        <v>0</v>
      </c>
      <c r="CS47" s="25">
        <v>25</v>
      </c>
      <c r="CT47" s="25">
        <v>2517</v>
      </c>
      <c r="CU47" s="21" t="s">
        <v>6</v>
      </c>
      <c r="CV47" s="25">
        <v>1006</v>
      </c>
      <c r="CW47" s="25">
        <v>362</v>
      </c>
      <c r="CX47" s="17">
        <f t="shared" si="4"/>
        <v>0.84285714285714286</v>
      </c>
      <c r="CY47" s="3"/>
      <c r="CZ47" s="40" t="s">
        <v>282</v>
      </c>
      <c r="DA47" s="41" t="s">
        <v>55</v>
      </c>
      <c r="DB47" s="42">
        <v>8</v>
      </c>
      <c r="DC47" s="42">
        <v>118</v>
      </c>
      <c r="DD47" s="42">
        <v>56</v>
      </c>
      <c r="DE47" s="42">
        <v>9</v>
      </c>
      <c r="DF47" s="42">
        <v>1</v>
      </c>
      <c r="DG47" s="42">
        <v>10</v>
      </c>
      <c r="DH47" s="42">
        <v>42</v>
      </c>
      <c r="DI47" s="41">
        <v>1709</v>
      </c>
      <c r="DJ47" s="41" t="s">
        <v>6</v>
      </c>
      <c r="DK47" s="41">
        <v>1520</v>
      </c>
      <c r="DL47" s="41">
        <v>197</v>
      </c>
      <c r="DM47" s="43">
        <f>PRODUCT((DD47+DE47)/DC47)</f>
        <v>0.55084745762711862</v>
      </c>
      <c r="DN47" s="3"/>
      <c r="DO47" s="29"/>
    </row>
    <row r="48" spans="1:119" s="5" customFormat="1" x14ac:dyDescent="0.25">
      <c r="A48" s="30" t="s">
        <v>283</v>
      </c>
      <c r="B48" s="4" t="s">
        <v>72</v>
      </c>
      <c r="C48" s="12">
        <v>3</v>
      </c>
      <c r="D48" s="12">
        <v>85</v>
      </c>
      <c r="E48" s="12">
        <v>17</v>
      </c>
      <c r="F48" s="12">
        <v>8</v>
      </c>
      <c r="G48" s="12">
        <v>0</v>
      </c>
      <c r="H48" s="12">
        <v>17</v>
      </c>
      <c r="I48" s="12">
        <v>43</v>
      </c>
      <c r="J48" s="12">
        <v>447</v>
      </c>
      <c r="K48" s="5" t="s">
        <v>6</v>
      </c>
      <c r="L48" s="12">
        <v>616</v>
      </c>
      <c r="M48" s="12">
        <f t="shared" si="15"/>
        <v>84</v>
      </c>
      <c r="N48" s="17">
        <f t="shared" si="0"/>
        <v>0.29411764705882354</v>
      </c>
      <c r="O48" s="8"/>
      <c r="P48" s="30" t="s">
        <v>283</v>
      </c>
      <c r="Q48" s="5" t="s">
        <v>5</v>
      </c>
      <c r="R48" s="5">
        <v>3</v>
      </c>
      <c r="S48" s="5">
        <v>64</v>
      </c>
      <c r="T48" s="5">
        <v>4</v>
      </c>
      <c r="U48" s="5">
        <v>9</v>
      </c>
      <c r="V48" s="5">
        <v>0</v>
      </c>
      <c r="W48" s="5">
        <v>11</v>
      </c>
      <c r="X48" s="5">
        <v>40</v>
      </c>
      <c r="Y48" s="5">
        <v>334</v>
      </c>
      <c r="Z48" s="5" t="s">
        <v>6</v>
      </c>
      <c r="AA48" s="5">
        <v>745</v>
      </c>
      <c r="AB48" s="5">
        <v>41</v>
      </c>
      <c r="AC48" s="17">
        <f t="shared" si="1"/>
        <v>0.203125</v>
      </c>
      <c r="AE48" s="2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3"/>
      <c r="AQ48" s="1"/>
      <c r="AR48" s="3"/>
      <c r="AS48" s="3"/>
      <c r="AT48" s="3"/>
      <c r="AU48" s="3"/>
      <c r="AV48" s="3"/>
      <c r="AW48" s="3"/>
      <c r="AX48" s="3"/>
      <c r="AY48" s="3"/>
      <c r="AZ48" s="1"/>
      <c r="BA48" s="1"/>
      <c r="BB48" s="1"/>
      <c r="BC48" s="1"/>
      <c r="BD48" s="3"/>
      <c r="BE48" s="1"/>
      <c r="BG48" s="30" t="s">
        <v>283</v>
      </c>
      <c r="BH48" s="4" t="s">
        <v>227</v>
      </c>
      <c r="BI48" s="12">
        <v>4</v>
      </c>
      <c r="BJ48" s="12">
        <v>86</v>
      </c>
      <c r="BK48" s="12">
        <v>19</v>
      </c>
      <c r="BL48" s="12">
        <v>24</v>
      </c>
      <c r="BM48" s="12">
        <v>0</v>
      </c>
      <c r="BN48" s="12">
        <v>15</v>
      </c>
      <c r="BO48" s="12">
        <v>28</v>
      </c>
      <c r="BP48" s="15">
        <v>651</v>
      </c>
      <c r="BQ48" s="15" t="s">
        <v>6</v>
      </c>
      <c r="BR48" s="15">
        <v>654</v>
      </c>
      <c r="BS48" s="12">
        <v>120</v>
      </c>
      <c r="BT48" s="17">
        <f t="shared" si="2"/>
        <v>0.5</v>
      </c>
      <c r="BV48" s="30" t="s">
        <v>283</v>
      </c>
      <c r="BW48" s="5" t="s">
        <v>109</v>
      </c>
      <c r="BX48" s="12">
        <v>3</v>
      </c>
      <c r="BY48" s="12">
        <v>61</v>
      </c>
      <c r="BZ48" s="12">
        <v>29</v>
      </c>
      <c r="CA48" s="12">
        <v>5</v>
      </c>
      <c r="CB48" s="12">
        <v>0</v>
      </c>
      <c r="CC48" s="12">
        <v>10</v>
      </c>
      <c r="CD48" s="12">
        <v>17</v>
      </c>
      <c r="CE48" s="10">
        <v>712</v>
      </c>
      <c r="CF48" s="15" t="s">
        <v>6</v>
      </c>
      <c r="CG48" s="10">
        <v>452</v>
      </c>
      <c r="CH48" s="12">
        <v>107</v>
      </c>
      <c r="CI48" s="17">
        <f>PRODUCT((BZ48+CA48)/BY48)</f>
        <v>0.55737704918032782</v>
      </c>
      <c r="CK48" s="1" t="s">
        <v>283</v>
      </c>
      <c r="CL48" s="23" t="s">
        <v>392</v>
      </c>
      <c r="CM48" s="24">
        <v>14</v>
      </c>
      <c r="CN48" s="24">
        <v>226</v>
      </c>
      <c r="CO48" s="24">
        <v>85</v>
      </c>
      <c r="CP48" s="24">
        <v>43</v>
      </c>
      <c r="CQ48" s="24">
        <v>2</v>
      </c>
      <c r="CR48" s="24">
        <v>18</v>
      </c>
      <c r="CS48" s="24">
        <v>78</v>
      </c>
      <c r="CT48" s="24">
        <v>2455</v>
      </c>
      <c r="CU48" s="21" t="s">
        <v>6</v>
      </c>
      <c r="CV48" s="24">
        <v>1988</v>
      </c>
      <c r="CW48" s="24">
        <v>361</v>
      </c>
      <c r="CX48" s="17">
        <f t="shared" si="4"/>
        <v>0.5663716814159292</v>
      </c>
      <c r="CY48" s="3"/>
      <c r="CZ48" s="40" t="s">
        <v>283</v>
      </c>
      <c r="DA48" s="41" t="s">
        <v>345</v>
      </c>
      <c r="DB48" s="42">
        <v>13</v>
      </c>
      <c r="DC48" s="42">
        <v>186</v>
      </c>
      <c r="DD48" s="42">
        <v>40</v>
      </c>
      <c r="DE48" s="42">
        <v>29</v>
      </c>
      <c r="DF48" s="42">
        <v>1</v>
      </c>
      <c r="DG48" s="42">
        <v>17</v>
      </c>
      <c r="DH48" s="42">
        <v>99</v>
      </c>
      <c r="DI48" s="41">
        <v>2337</v>
      </c>
      <c r="DJ48" s="41" t="s">
        <v>6</v>
      </c>
      <c r="DK48" s="41">
        <v>3152</v>
      </c>
      <c r="DL48" s="41">
        <v>196</v>
      </c>
      <c r="DM48" s="43">
        <f>PRODUCT((DD48+DE48)/DC48)</f>
        <v>0.37096774193548387</v>
      </c>
      <c r="DN48" s="3"/>
      <c r="DO48" s="29"/>
    </row>
    <row r="49" spans="1:119" s="5" customFormat="1" x14ac:dyDescent="0.25">
      <c r="A49" s="30" t="s">
        <v>284</v>
      </c>
      <c r="B49" s="5" t="s">
        <v>134</v>
      </c>
      <c r="C49" s="12">
        <v>3</v>
      </c>
      <c r="D49" s="12">
        <v>92</v>
      </c>
      <c r="E49" s="12">
        <v>15</v>
      </c>
      <c r="F49" s="12">
        <v>11</v>
      </c>
      <c r="G49" s="12">
        <v>0</v>
      </c>
      <c r="H49" s="12">
        <v>17</v>
      </c>
      <c r="I49" s="12">
        <v>49</v>
      </c>
      <c r="J49" s="12">
        <v>616</v>
      </c>
      <c r="K49" s="5" t="s">
        <v>6</v>
      </c>
      <c r="L49" s="12">
        <v>955</v>
      </c>
      <c r="M49" s="12">
        <v>84</v>
      </c>
      <c r="N49" s="17">
        <f t="shared" si="0"/>
        <v>0.28260869565217389</v>
      </c>
      <c r="O49" s="8"/>
      <c r="P49" s="30" t="s">
        <v>284</v>
      </c>
      <c r="Q49" s="4" t="s">
        <v>52</v>
      </c>
      <c r="R49" s="5">
        <v>1</v>
      </c>
      <c r="S49" s="5">
        <v>24</v>
      </c>
      <c r="T49" s="5">
        <v>10</v>
      </c>
      <c r="U49" s="5">
        <v>2</v>
      </c>
      <c r="V49" s="5">
        <v>0</v>
      </c>
      <c r="W49" s="5">
        <v>3</v>
      </c>
      <c r="X49" s="5">
        <v>9</v>
      </c>
      <c r="Y49" s="5">
        <v>169</v>
      </c>
      <c r="Z49" s="5" t="s">
        <v>6</v>
      </c>
      <c r="AA49" s="5">
        <v>113</v>
      </c>
      <c r="AB49" s="5">
        <v>37</v>
      </c>
      <c r="AC49" s="17">
        <f t="shared" si="1"/>
        <v>0.5</v>
      </c>
      <c r="AE49" s="2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3"/>
      <c r="AQ49" s="1"/>
      <c r="AR49" s="3"/>
      <c r="AS49" s="3"/>
      <c r="AT49" s="3"/>
      <c r="AU49" s="3"/>
      <c r="AV49" s="3"/>
      <c r="AW49" s="3"/>
      <c r="AX49" s="3"/>
      <c r="AY49" s="3"/>
      <c r="AZ49" s="1"/>
      <c r="BA49" s="1"/>
      <c r="BB49" s="1"/>
      <c r="BC49" s="1"/>
      <c r="BD49" s="3"/>
      <c r="BE49" s="1"/>
      <c r="BG49" s="30" t="s">
        <v>284</v>
      </c>
      <c r="BH49" s="4" t="s">
        <v>164</v>
      </c>
      <c r="BI49" s="12">
        <v>5</v>
      </c>
      <c r="BJ49" s="12">
        <v>110</v>
      </c>
      <c r="BK49" s="12">
        <v>15</v>
      </c>
      <c r="BL49" s="12">
        <v>28</v>
      </c>
      <c r="BM49" s="12">
        <v>0</v>
      </c>
      <c r="BN49" s="12">
        <v>17</v>
      </c>
      <c r="BO49" s="12">
        <v>50</v>
      </c>
      <c r="BP49" s="15">
        <v>694</v>
      </c>
      <c r="BQ49" s="15" t="s">
        <v>6</v>
      </c>
      <c r="BR49" s="15">
        <v>911</v>
      </c>
      <c r="BS49" s="12">
        <v>118</v>
      </c>
      <c r="BT49" s="17">
        <f t="shared" si="2"/>
        <v>0.39090909090909093</v>
      </c>
      <c r="BV49" s="30" t="s">
        <v>284</v>
      </c>
      <c r="BW49" s="5" t="s">
        <v>62</v>
      </c>
      <c r="BX49" s="12">
        <v>4</v>
      </c>
      <c r="BY49" s="12">
        <v>74</v>
      </c>
      <c r="BZ49" s="12">
        <v>17</v>
      </c>
      <c r="CA49" s="12">
        <v>24</v>
      </c>
      <c r="CB49" s="12">
        <v>0</v>
      </c>
      <c r="CC49" s="12">
        <v>8</v>
      </c>
      <c r="CD49" s="12">
        <v>25</v>
      </c>
      <c r="CE49" s="10">
        <v>623</v>
      </c>
      <c r="CF49" s="15" t="s">
        <v>6</v>
      </c>
      <c r="CG49" s="10">
        <v>605</v>
      </c>
      <c r="CH49" s="12">
        <f>PRODUCT(BZ49*3+CA49*2+CB49+CC49)</f>
        <v>107</v>
      </c>
      <c r="CI49" s="17">
        <f>PRODUCT((BZ49+CA49)/BY49)</f>
        <v>0.55405405405405406</v>
      </c>
      <c r="CK49" s="1" t="s">
        <v>284</v>
      </c>
      <c r="CL49" s="23" t="s">
        <v>120</v>
      </c>
      <c r="CM49" s="24">
        <v>18</v>
      </c>
      <c r="CN49" s="24">
        <v>332</v>
      </c>
      <c r="CO49" s="24">
        <v>74</v>
      </c>
      <c r="CP49" s="24">
        <v>54</v>
      </c>
      <c r="CQ49" s="24">
        <v>1</v>
      </c>
      <c r="CR49" s="24">
        <v>28</v>
      </c>
      <c r="CS49" s="24">
        <v>175</v>
      </c>
      <c r="CT49" s="24">
        <v>2422</v>
      </c>
      <c r="CU49" s="21" t="s">
        <v>6</v>
      </c>
      <c r="CV49" s="24">
        <v>3237</v>
      </c>
      <c r="CW49" s="24">
        <v>359</v>
      </c>
      <c r="CX49" s="17">
        <f t="shared" si="4"/>
        <v>0.38554216867469882</v>
      </c>
      <c r="CY49" s="3"/>
      <c r="CZ49" s="40" t="s">
        <v>284</v>
      </c>
      <c r="DA49" s="41" t="s">
        <v>0</v>
      </c>
      <c r="DB49" s="42">
        <v>7</v>
      </c>
      <c r="DC49" s="42">
        <v>100</v>
      </c>
      <c r="DD49" s="42">
        <v>47</v>
      </c>
      <c r="DE49" s="42">
        <v>20</v>
      </c>
      <c r="DF49" s="42">
        <v>0</v>
      </c>
      <c r="DG49" s="42">
        <v>12</v>
      </c>
      <c r="DH49" s="42">
        <v>21</v>
      </c>
      <c r="DI49" s="41">
        <v>1429</v>
      </c>
      <c r="DJ49" s="41" t="s">
        <v>6</v>
      </c>
      <c r="DK49" s="41">
        <v>916</v>
      </c>
      <c r="DL49" s="41">
        <v>193</v>
      </c>
      <c r="DM49" s="43">
        <f>PRODUCT((DD49+DE49)/DC49)</f>
        <v>0.67</v>
      </c>
      <c r="DN49" s="3"/>
      <c r="DO49" s="29"/>
    </row>
    <row r="50" spans="1:119" s="5" customFormat="1" x14ac:dyDescent="0.25">
      <c r="A50" s="30" t="s">
        <v>285</v>
      </c>
      <c r="B50" s="4" t="s">
        <v>73</v>
      </c>
      <c r="C50" s="12">
        <v>3</v>
      </c>
      <c r="D50" s="12">
        <v>85</v>
      </c>
      <c r="E50" s="12">
        <v>14</v>
      </c>
      <c r="F50" s="12">
        <v>13</v>
      </c>
      <c r="G50" s="12">
        <v>0</v>
      </c>
      <c r="H50" s="12">
        <v>15</v>
      </c>
      <c r="I50" s="12">
        <v>43</v>
      </c>
      <c r="J50" s="12">
        <v>387</v>
      </c>
      <c r="K50" s="5" t="s">
        <v>6</v>
      </c>
      <c r="L50" s="12">
        <v>658</v>
      </c>
      <c r="M50" s="12">
        <f t="shared" ref="M50:M69" si="16">PRODUCT(E50*3+F50*2+G50+H50)</f>
        <v>83</v>
      </c>
      <c r="N50" s="17">
        <f t="shared" si="0"/>
        <v>0.31764705882352939</v>
      </c>
      <c r="O50" s="8"/>
      <c r="P50" s="30" t="s">
        <v>285</v>
      </c>
      <c r="Q50" s="5" t="s">
        <v>166</v>
      </c>
      <c r="R50" s="5">
        <v>3</v>
      </c>
      <c r="S50" s="5">
        <v>66</v>
      </c>
      <c r="T50" s="5">
        <v>1</v>
      </c>
      <c r="U50" s="5">
        <v>7</v>
      </c>
      <c r="V50" s="5">
        <v>0</v>
      </c>
      <c r="W50" s="5">
        <v>13</v>
      </c>
      <c r="X50" s="5">
        <v>45</v>
      </c>
      <c r="Y50" s="5">
        <v>299</v>
      </c>
      <c r="Z50" s="5" t="s">
        <v>6</v>
      </c>
      <c r="AA50" s="5">
        <v>740</v>
      </c>
      <c r="AB50" s="5">
        <v>30</v>
      </c>
      <c r="AC50" s="17">
        <f t="shared" si="1"/>
        <v>0.12121212121212122</v>
      </c>
      <c r="AE50" s="2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3"/>
      <c r="AQ50" s="1"/>
      <c r="AR50" s="3"/>
      <c r="AS50" s="3"/>
      <c r="AT50" s="3"/>
      <c r="AU50" s="3"/>
      <c r="AV50" s="3"/>
      <c r="AW50" s="3"/>
      <c r="AX50" s="3"/>
      <c r="AY50" s="3"/>
      <c r="AZ50" s="1"/>
      <c r="BA50" s="1"/>
      <c r="BB50" s="1"/>
      <c r="BC50" s="1"/>
      <c r="BD50" s="3"/>
      <c r="BE50" s="1"/>
      <c r="BG50" s="30" t="s">
        <v>285</v>
      </c>
      <c r="BH50" s="4" t="s">
        <v>135</v>
      </c>
      <c r="BI50" s="12">
        <v>6</v>
      </c>
      <c r="BJ50" s="12">
        <v>128</v>
      </c>
      <c r="BK50" s="12">
        <v>0</v>
      </c>
      <c r="BL50" s="12">
        <v>53</v>
      </c>
      <c r="BM50" s="12">
        <v>11</v>
      </c>
      <c r="BN50" s="12">
        <v>0</v>
      </c>
      <c r="BO50" s="12">
        <v>64</v>
      </c>
      <c r="BP50" s="15">
        <v>771</v>
      </c>
      <c r="BQ50" s="15" t="s">
        <v>6</v>
      </c>
      <c r="BR50" s="15">
        <v>842</v>
      </c>
      <c r="BS50" s="12">
        <v>117</v>
      </c>
      <c r="BT50" s="17">
        <f t="shared" si="2"/>
        <v>0.4140625</v>
      </c>
      <c r="BV50" s="30" t="s">
        <v>285</v>
      </c>
      <c r="BW50" s="5" t="s">
        <v>383</v>
      </c>
      <c r="BX50" s="12">
        <v>4</v>
      </c>
      <c r="BY50" s="12">
        <v>56</v>
      </c>
      <c r="BZ50" s="12">
        <v>31</v>
      </c>
      <c r="CA50" s="12">
        <v>4</v>
      </c>
      <c r="CB50" s="12">
        <v>0</v>
      </c>
      <c r="CC50" s="12">
        <v>4</v>
      </c>
      <c r="CD50" s="12">
        <v>17</v>
      </c>
      <c r="CE50" s="10">
        <v>769</v>
      </c>
      <c r="CF50" s="15" t="s">
        <v>6</v>
      </c>
      <c r="CG50" s="10">
        <v>491</v>
      </c>
      <c r="CH50" s="12">
        <f>PRODUCT(BZ50*3+CA50*2+CB50+CC50)</f>
        <v>105</v>
      </c>
      <c r="CI50" s="17">
        <f>PRODUCT((BZ50+CA50)/BY50)</f>
        <v>0.625</v>
      </c>
      <c r="CK50" s="1" t="s">
        <v>285</v>
      </c>
      <c r="CL50" s="23" t="s">
        <v>350</v>
      </c>
      <c r="CM50" s="5">
        <v>13</v>
      </c>
      <c r="CN50" s="23">
        <v>220</v>
      </c>
      <c r="CO50" s="23">
        <v>80</v>
      </c>
      <c r="CP50" s="23">
        <v>47</v>
      </c>
      <c r="CQ50" s="5">
        <v>0</v>
      </c>
      <c r="CR50" s="23">
        <v>17</v>
      </c>
      <c r="CS50" s="23">
        <v>76</v>
      </c>
      <c r="CT50" s="23">
        <v>2321</v>
      </c>
      <c r="CU50" s="21" t="s">
        <v>6</v>
      </c>
      <c r="CV50" s="23">
        <v>2055</v>
      </c>
      <c r="CW50" s="23">
        <v>351</v>
      </c>
      <c r="CX50" s="17">
        <f t="shared" si="4"/>
        <v>0.57727272727272727</v>
      </c>
      <c r="CY50" s="3"/>
      <c r="CZ50" s="40" t="s">
        <v>285</v>
      </c>
      <c r="DA50" s="41" t="s">
        <v>54</v>
      </c>
      <c r="DB50" s="42">
        <v>13</v>
      </c>
      <c r="DC50" s="42">
        <v>186</v>
      </c>
      <c r="DD50" s="42">
        <v>37</v>
      </c>
      <c r="DE50" s="42">
        <v>34</v>
      </c>
      <c r="DF50" s="42">
        <v>1</v>
      </c>
      <c r="DG50" s="42">
        <v>12</v>
      </c>
      <c r="DH50" s="42">
        <v>102</v>
      </c>
      <c r="DI50" s="41">
        <v>1886</v>
      </c>
      <c r="DJ50" s="41" t="s">
        <v>6</v>
      </c>
      <c r="DK50" s="41">
        <v>2357</v>
      </c>
      <c r="DL50" s="41">
        <v>192</v>
      </c>
      <c r="DM50" s="43">
        <f>PRODUCT((DD50+DE50)/DC50)</f>
        <v>0.38172043010752688</v>
      </c>
      <c r="DN50" s="3"/>
      <c r="DO50" s="29"/>
    </row>
    <row r="51" spans="1:119" s="6" customFormat="1" x14ac:dyDescent="0.25">
      <c r="A51" s="30" t="s">
        <v>286</v>
      </c>
      <c r="B51" s="4" t="s">
        <v>68</v>
      </c>
      <c r="C51" s="12">
        <v>8</v>
      </c>
      <c r="D51" s="12">
        <v>68</v>
      </c>
      <c r="E51" s="12">
        <v>0</v>
      </c>
      <c r="F51" s="12">
        <v>29</v>
      </c>
      <c r="G51" s="12">
        <v>9</v>
      </c>
      <c r="H51" s="12">
        <v>0</v>
      </c>
      <c r="I51" s="12">
        <v>30</v>
      </c>
      <c r="J51" s="12">
        <v>293</v>
      </c>
      <c r="K51" s="5" t="s">
        <v>6</v>
      </c>
      <c r="L51" s="12">
        <v>264</v>
      </c>
      <c r="M51" s="12">
        <f t="shared" si="16"/>
        <v>67</v>
      </c>
      <c r="N51" s="17">
        <f t="shared" si="0"/>
        <v>0.4264705882352941</v>
      </c>
      <c r="O51" s="8"/>
      <c r="P51" s="30" t="s">
        <v>286</v>
      </c>
      <c r="Q51" s="4" t="s">
        <v>45</v>
      </c>
      <c r="R51" s="5">
        <v>5</v>
      </c>
      <c r="S51" s="5">
        <v>32</v>
      </c>
      <c r="T51" s="5">
        <v>0</v>
      </c>
      <c r="U51" s="5">
        <v>13</v>
      </c>
      <c r="V51" s="5">
        <v>3</v>
      </c>
      <c r="W51" s="5">
        <v>0</v>
      </c>
      <c r="X51" s="5">
        <v>16</v>
      </c>
      <c r="Y51" s="5">
        <v>220</v>
      </c>
      <c r="Z51" s="5" t="s">
        <v>6</v>
      </c>
      <c r="AA51" s="5">
        <v>255</v>
      </c>
      <c r="AB51" s="5">
        <v>29</v>
      </c>
      <c r="AC51" s="17">
        <f t="shared" si="1"/>
        <v>0.40625</v>
      </c>
      <c r="AD51" s="5"/>
      <c r="AE51" s="2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3"/>
      <c r="AQ51" s="1"/>
      <c r="AR51" s="3"/>
      <c r="AS51" s="3"/>
      <c r="AT51" s="3"/>
      <c r="AU51" s="3"/>
      <c r="AV51" s="3"/>
      <c r="AW51" s="3"/>
      <c r="AX51" s="3"/>
      <c r="AY51" s="3"/>
      <c r="AZ51" s="1"/>
      <c r="BA51" s="1"/>
      <c r="BB51" s="1"/>
      <c r="BC51" s="1"/>
      <c r="BD51" s="3"/>
      <c r="BE51" s="1"/>
      <c r="BF51" s="5"/>
      <c r="BG51" s="30" t="s">
        <v>286</v>
      </c>
      <c r="BH51" s="4" t="s">
        <v>136</v>
      </c>
      <c r="BI51" s="12">
        <v>4</v>
      </c>
      <c r="BJ51" s="12">
        <v>87</v>
      </c>
      <c r="BK51" s="12">
        <v>20</v>
      </c>
      <c r="BL51" s="12">
        <v>14</v>
      </c>
      <c r="BM51" s="12">
        <v>0</v>
      </c>
      <c r="BN51" s="12">
        <v>15</v>
      </c>
      <c r="BO51" s="12">
        <v>38</v>
      </c>
      <c r="BP51" s="15">
        <v>505</v>
      </c>
      <c r="BQ51" s="15" t="s">
        <v>6</v>
      </c>
      <c r="BR51" s="15">
        <v>724</v>
      </c>
      <c r="BS51" s="12">
        <v>103</v>
      </c>
      <c r="BT51" s="17">
        <f t="shared" si="2"/>
        <v>0.39080459770114945</v>
      </c>
      <c r="BV51" s="30" t="s">
        <v>286</v>
      </c>
      <c r="BW51" s="5" t="s">
        <v>53</v>
      </c>
      <c r="BX51" s="12">
        <v>4</v>
      </c>
      <c r="BY51" s="12">
        <v>74</v>
      </c>
      <c r="BZ51" s="12">
        <v>17</v>
      </c>
      <c r="CA51" s="12">
        <v>19</v>
      </c>
      <c r="CB51" s="12">
        <v>0</v>
      </c>
      <c r="CC51" s="12">
        <v>16</v>
      </c>
      <c r="CD51" s="12">
        <v>22</v>
      </c>
      <c r="CE51" s="10">
        <v>608</v>
      </c>
      <c r="CF51" s="15" t="s">
        <v>6</v>
      </c>
      <c r="CG51" s="10">
        <v>684</v>
      </c>
      <c r="CH51" s="12">
        <f>PRODUCT(BZ51*3+CA51*2+CB51+CC51)</f>
        <v>105</v>
      </c>
      <c r="CI51" s="17">
        <f>PRODUCT((BZ51+CA51)/BY51)</f>
        <v>0.48648648648648651</v>
      </c>
      <c r="CJ51" s="5"/>
      <c r="CK51" s="1" t="s">
        <v>286</v>
      </c>
      <c r="CL51" s="23" t="s">
        <v>136</v>
      </c>
      <c r="CM51" s="24">
        <v>18</v>
      </c>
      <c r="CN51" s="24">
        <v>252</v>
      </c>
      <c r="CO51" s="24">
        <v>71</v>
      </c>
      <c r="CP51" s="24">
        <v>53</v>
      </c>
      <c r="CQ51" s="24">
        <v>1</v>
      </c>
      <c r="CR51" s="24">
        <v>31</v>
      </c>
      <c r="CS51" s="24">
        <v>96</v>
      </c>
      <c r="CT51" s="24">
        <v>2325</v>
      </c>
      <c r="CU51" s="21" t="s">
        <v>6</v>
      </c>
      <c r="CV51" s="24">
        <v>2279</v>
      </c>
      <c r="CW51" s="24">
        <v>351</v>
      </c>
      <c r="CX51" s="17">
        <f t="shared" si="4"/>
        <v>0.49206349206349204</v>
      </c>
      <c r="CY51" s="3"/>
      <c r="CZ51" s="40" t="s">
        <v>286</v>
      </c>
      <c r="DA51" s="41" t="s">
        <v>119</v>
      </c>
      <c r="DB51" s="42">
        <v>10</v>
      </c>
      <c r="DC51" s="42">
        <v>128</v>
      </c>
      <c r="DD51" s="42">
        <v>24</v>
      </c>
      <c r="DE51" s="42">
        <v>55</v>
      </c>
      <c r="DF51" s="42">
        <v>4</v>
      </c>
      <c r="DG51" s="42">
        <v>5</v>
      </c>
      <c r="DH51" s="42">
        <v>40</v>
      </c>
      <c r="DI51" s="41">
        <v>1644</v>
      </c>
      <c r="DJ51" s="41" t="s">
        <v>6</v>
      </c>
      <c r="DK51" s="41">
        <v>1177</v>
      </c>
      <c r="DL51" s="41">
        <v>191</v>
      </c>
      <c r="DM51" s="43">
        <f>PRODUCT((DD51+DE51)/DC51)</f>
        <v>0.6171875</v>
      </c>
      <c r="DN51" s="3"/>
      <c r="DO51" s="1"/>
    </row>
    <row r="52" spans="1:119" s="5" customFormat="1" x14ac:dyDescent="0.25">
      <c r="A52" s="30" t="s">
        <v>287</v>
      </c>
      <c r="B52" s="4" t="s">
        <v>48</v>
      </c>
      <c r="C52" s="12">
        <v>4</v>
      </c>
      <c r="D52" s="12">
        <v>80</v>
      </c>
      <c r="E52" s="12">
        <v>0</v>
      </c>
      <c r="F52" s="12">
        <v>29</v>
      </c>
      <c r="G52" s="12">
        <v>6</v>
      </c>
      <c r="H52" s="12">
        <v>0</v>
      </c>
      <c r="I52" s="12">
        <v>45</v>
      </c>
      <c r="J52" s="12">
        <v>515</v>
      </c>
      <c r="K52" s="5" t="s">
        <v>6</v>
      </c>
      <c r="L52" s="12">
        <v>672</v>
      </c>
      <c r="M52" s="12">
        <f t="shared" si="16"/>
        <v>64</v>
      </c>
      <c r="N52" s="17">
        <f t="shared" si="0"/>
        <v>0.36249999999999999</v>
      </c>
      <c r="O52" s="8"/>
      <c r="P52" s="30" t="s">
        <v>287</v>
      </c>
      <c r="Q52" s="4" t="s">
        <v>161</v>
      </c>
      <c r="R52" s="5">
        <v>3</v>
      </c>
      <c r="S52" s="5">
        <v>76</v>
      </c>
      <c r="T52" s="5">
        <v>3</v>
      </c>
      <c r="U52" s="5">
        <v>7</v>
      </c>
      <c r="V52" s="5">
        <v>0</v>
      </c>
      <c r="W52" s="5">
        <v>4</v>
      </c>
      <c r="X52" s="5">
        <v>62</v>
      </c>
      <c r="Y52" s="5">
        <v>275</v>
      </c>
      <c r="Z52" s="5" t="s">
        <v>6</v>
      </c>
      <c r="AA52" s="5">
        <v>903</v>
      </c>
      <c r="AB52" s="5">
        <v>27</v>
      </c>
      <c r="AC52" s="17">
        <f t="shared" si="1"/>
        <v>0.13157894736842105</v>
      </c>
      <c r="AE52" s="2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3"/>
      <c r="AQ52" s="1"/>
      <c r="AR52" s="3"/>
      <c r="AS52" s="3"/>
      <c r="AT52" s="3"/>
      <c r="AU52" s="3"/>
      <c r="AV52" s="3"/>
      <c r="AW52" s="3"/>
      <c r="AX52" s="3"/>
      <c r="AY52" s="3"/>
      <c r="AZ52" s="1"/>
      <c r="BA52" s="1"/>
      <c r="BB52" s="1"/>
      <c r="BC52" s="1"/>
      <c r="BD52" s="3"/>
      <c r="BE52" s="1"/>
      <c r="BG52" s="30" t="s">
        <v>287</v>
      </c>
      <c r="BH52" s="4" t="s">
        <v>350</v>
      </c>
      <c r="BI52" s="12">
        <v>4</v>
      </c>
      <c r="BJ52" s="12">
        <v>88</v>
      </c>
      <c r="BK52" s="12">
        <v>22</v>
      </c>
      <c r="BL52" s="12">
        <v>10</v>
      </c>
      <c r="BM52" s="12">
        <v>0</v>
      </c>
      <c r="BN52" s="12">
        <v>16</v>
      </c>
      <c r="BO52" s="12">
        <v>40</v>
      </c>
      <c r="BP52" s="15">
        <v>512</v>
      </c>
      <c r="BQ52" s="15" t="s">
        <v>6</v>
      </c>
      <c r="BR52" s="15">
        <v>598</v>
      </c>
      <c r="BS52" s="12">
        <v>102</v>
      </c>
      <c r="BT52" s="17">
        <f t="shared" si="2"/>
        <v>0.36363636363636365</v>
      </c>
      <c r="BV52" s="30" t="s">
        <v>287</v>
      </c>
      <c r="BW52" s="5" t="s">
        <v>123</v>
      </c>
      <c r="BX52" s="12">
        <v>7</v>
      </c>
      <c r="BY52" s="12">
        <v>128</v>
      </c>
      <c r="BZ52" s="12">
        <v>16</v>
      </c>
      <c r="CA52" s="12">
        <v>16</v>
      </c>
      <c r="CB52" s="12">
        <v>0</v>
      </c>
      <c r="CC52" s="12">
        <v>24</v>
      </c>
      <c r="CD52" s="12">
        <v>72</v>
      </c>
      <c r="CE52" s="10">
        <v>741</v>
      </c>
      <c r="CF52" s="15" t="s">
        <v>6</v>
      </c>
      <c r="CG52" s="10">
        <v>1259</v>
      </c>
      <c r="CH52" s="12">
        <v>104</v>
      </c>
      <c r="CI52" s="17">
        <f>PRODUCT((BZ52+CA52)/BY52)</f>
        <v>0.25</v>
      </c>
      <c r="CK52" s="1" t="s">
        <v>287</v>
      </c>
      <c r="CL52" s="23" t="s">
        <v>133</v>
      </c>
      <c r="CM52" s="24">
        <v>21</v>
      </c>
      <c r="CN52" s="24">
        <v>374</v>
      </c>
      <c r="CO52" s="24">
        <v>33</v>
      </c>
      <c r="CP52" s="24">
        <v>112</v>
      </c>
      <c r="CQ52" s="24">
        <v>11</v>
      </c>
      <c r="CR52" s="24">
        <v>15</v>
      </c>
      <c r="CS52" s="24">
        <v>203</v>
      </c>
      <c r="CT52" s="24">
        <v>2926</v>
      </c>
      <c r="CU52" s="21" t="s">
        <v>6</v>
      </c>
      <c r="CV52" s="24">
        <v>3669</v>
      </c>
      <c r="CW52" s="24">
        <v>349</v>
      </c>
      <c r="CX52" s="17">
        <f t="shared" si="4"/>
        <v>0.38770053475935828</v>
      </c>
      <c r="CY52" s="3"/>
      <c r="CZ52" s="40" t="s">
        <v>287</v>
      </c>
      <c r="DA52" s="41" t="s">
        <v>228</v>
      </c>
      <c r="DB52" s="42">
        <v>10</v>
      </c>
      <c r="DC52" s="42">
        <v>148</v>
      </c>
      <c r="DD52" s="42">
        <v>43</v>
      </c>
      <c r="DE52" s="42">
        <v>20</v>
      </c>
      <c r="DF52" s="42">
        <v>0</v>
      </c>
      <c r="DG52" s="42">
        <v>20</v>
      </c>
      <c r="DH52" s="42">
        <v>65</v>
      </c>
      <c r="DI52" s="41">
        <v>1790</v>
      </c>
      <c r="DJ52" s="41" t="s">
        <v>6</v>
      </c>
      <c r="DK52" s="41">
        <v>2126</v>
      </c>
      <c r="DL52" s="41">
        <v>189</v>
      </c>
      <c r="DM52" s="43">
        <f>PRODUCT((DD52+DE52)/DC52)</f>
        <v>0.42567567567567566</v>
      </c>
      <c r="DN52" s="3"/>
      <c r="DO52" s="29"/>
    </row>
    <row r="53" spans="1:119" s="5" customFormat="1" x14ac:dyDescent="0.25">
      <c r="A53" s="30" t="s">
        <v>288</v>
      </c>
      <c r="B53" s="4" t="s">
        <v>47</v>
      </c>
      <c r="C53" s="12">
        <v>4</v>
      </c>
      <c r="D53" s="12">
        <v>80</v>
      </c>
      <c r="E53" s="12">
        <v>0</v>
      </c>
      <c r="F53" s="12">
        <v>25</v>
      </c>
      <c r="G53" s="12">
        <v>3</v>
      </c>
      <c r="H53" s="12">
        <v>0</v>
      </c>
      <c r="I53" s="12">
        <v>52</v>
      </c>
      <c r="J53" s="12">
        <v>505</v>
      </c>
      <c r="K53" s="5" t="s">
        <v>6</v>
      </c>
      <c r="L53" s="12">
        <v>663</v>
      </c>
      <c r="M53" s="12">
        <f t="shared" si="16"/>
        <v>53</v>
      </c>
      <c r="N53" s="17">
        <f t="shared" si="0"/>
        <v>0.3125</v>
      </c>
      <c r="O53" s="8"/>
      <c r="P53" s="30" t="s">
        <v>288</v>
      </c>
      <c r="Q53" s="5" t="s">
        <v>115</v>
      </c>
      <c r="R53" s="5">
        <v>4</v>
      </c>
      <c r="S53" s="5">
        <v>30</v>
      </c>
      <c r="T53" s="5">
        <v>0</v>
      </c>
      <c r="U53" s="5">
        <v>12</v>
      </c>
      <c r="V53" s="5">
        <v>1</v>
      </c>
      <c r="W53" s="5">
        <v>0</v>
      </c>
      <c r="X53" s="5">
        <v>17</v>
      </c>
      <c r="Y53" s="5">
        <v>194</v>
      </c>
      <c r="Z53" s="5" t="s">
        <v>6</v>
      </c>
      <c r="AA53" s="5">
        <v>295</v>
      </c>
      <c r="AB53" s="5">
        <v>25</v>
      </c>
      <c r="AC53" s="17">
        <f t="shared" si="1"/>
        <v>0.4</v>
      </c>
      <c r="AE53" s="2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3"/>
      <c r="AQ53" s="1"/>
      <c r="AR53" s="3"/>
      <c r="AS53" s="3"/>
      <c r="AT53" s="3"/>
      <c r="AU53" s="3"/>
      <c r="AV53" s="3"/>
      <c r="AW53" s="3"/>
      <c r="AX53" s="3"/>
      <c r="AY53" s="3"/>
      <c r="AZ53" s="1"/>
      <c r="BA53" s="1"/>
      <c r="BB53" s="1"/>
      <c r="BC53" s="1"/>
      <c r="BD53" s="3"/>
      <c r="BE53" s="1"/>
      <c r="BG53" s="30" t="s">
        <v>288</v>
      </c>
      <c r="BH53" s="5" t="s">
        <v>63</v>
      </c>
      <c r="BI53" s="12">
        <v>3</v>
      </c>
      <c r="BJ53" s="12">
        <v>74</v>
      </c>
      <c r="BK53" s="12">
        <v>0</v>
      </c>
      <c r="BL53" s="12">
        <v>48</v>
      </c>
      <c r="BM53" s="12">
        <v>3</v>
      </c>
      <c r="BN53" s="12">
        <v>0</v>
      </c>
      <c r="BO53" s="12">
        <v>23</v>
      </c>
      <c r="BP53" s="15">
        <v>644</v>
      </c>
      <c r="BQ53" s="15" t="s">
        <v>6</v>
      </c>
      <c r="BR53" s="15">
        <v>426</v>
      </c>
      <c r="BS53" s="12">
        <v>99</v>
      </c>
      <c r="BT53" s="17">
        <f t="shared" si="2"/>
        <v>0.64864864864864868</v>
      </c>
      <c r="BV53" s="30" t="s">
        <v>288</v>
      </c>
      <c r="BW53" s="5" t="s">
        <v>105</v>
      </c>
      <c r="BX53" s="12">
        <v>2</v>
      </c>
      <c r="BY53" s="12">
        <v>44</v>
      </c>
      <c r="BZ53" s="12">
        <v>27</v>
      </c>
      <c r="CA53" s="12">
        <v>4</v>
      </c>
      <c r="CB53" s="12">
        <v>0</v>
      </c>
      <c r="CC53" s="12">
        <v>7</v>
      </c>
      <c r="CD53" s="12">
        <v>6</v>
      </c>
      <c r="CE53" s="10">
        <v>597</v>
      </c>
      <c r="CF53" s="15" t="s">
        <v>6</v>
      </c>
      <c r="CG53" s="10">
        <v>283</v>
      </c>
      <c r="CH53" s="12">
        <f t="shared" ref="CH53:CH57" si="17">PRODUCT(BZ53*3+CA53*2+CB53+CC53)</f>
        <v>96</v>
      </c>
      <c r="CI53" s="17">
        <f t="shared" si="3"/>
        <v>0.70454545454545459</v>
      </c>
      <c r="CK53" s="1" t="s">
        <v>288</v>
      </c>
      <c r="CL53" s="5" t="s">
        <v>34</v>
      </c>
      <c r="CM53" s="12">
        <v>19</v>
      </c>
      <c r="CN53" s="12">
        <v>263</v>
      </c>
      <c r="CO53" s="12">
        <v>34</v>
      </c>
      <c r="CP53" s="12">
        <v>113</v>
      </c>
      <c r="CQ53" s="12">
        <v>10</v>
      </c>
      <c r="CR53" s="12">
        <v>9</v>
      </c>
      <c r="CS53" s="12">
        <v>97</v>
      </c>
      <c r="CT53" s="12">
        <v>2288</v>
      </c>
      <c r="CU53" s="21" t="s">
        <v>6</v>
      </c>
      <c r="CV53" s="27">
        <v>1814</v>
      </c>
      <c r="CW53" s="12">
        <v>347</v>
      </c>
      <c r="CX53" s="17">
        <f t="shared" si="4"/>
        <v>0.55893536121673004</v>
      </c>
      <c r="CY53" s="3"/>
      <c r="CZ53" s="40" t="s">
        <v>288</v>
      </c>
      <c r="DA53" s="41" t="s">
        <v>102</v>
      </c>
      <c r="DB53" s="42">
        <v>11</v>
      </c>
      <c r="DC53" s="42">
        <v>123</v>
      </c>
      <c r="DD53" s="42">
        <v>15</v>
      </c>
      <c r="DE53" s="42">
        <v>63</v>
      </c>
      <c r="DF53" s="42">
        <v>3</v>
      </c>
      <c r="DG53" s="42">
        <v>7</v>
      </c>
      <c r="DH53" s="42">
        <v>35</v>
      </c>
      <c r="DI53" s="41">
        <v>1874</v>
      </c>
      <c r="DJ53" s="41" t="s">
        <v>6</v>
      </c>
      <c r="DK53" s="41">
        <v>1065</v>
      </c>
      <c r="DL53" s="41">
        <v>181</v>
      </c>
      <c r="DM53" s="43">
        <f>PRODUCT((DD53+DE53)/DC53)</f>
        <v>0.63414634146341464</v>
      </c>
      <c r="DN53" s="3"/>
      <c r="DO53" s="29"/>
    </row>
    <row r="54" spans="1:119" s="5" customFormat="1" x14ac:dyDescent="0.25">
      <c r="A54" s="30" t="s">
        <v>289</v>
      </c>
      <c r="B54" s="4" t="s">
        <v>17</v>
      </c>
      <c r="C54" s="12">
        <v>5</v>
      </c>
      <c r="D54" s="12">
        <v>52</v>
      </c>
      <c r="E54" s="12">
        <v>0</v>
      </c>
      <c r="F54" s="12">
        <v>21</v>
      </c>
      <c r="G54" s="12">
        <v>0</v>
      </c>
      <c r="H54" s="12">
        <v>0</v>
      </c>
      <c r="I54" s="12">
        <v>31</v>
      </c>
      <c r="J54" s="12">
        <v>276</v>
      </c>
      <c r="K54" s="5" t="s">
        <v>6</v>
      </c>
      <c r="L54" s="12">
        <v>339</v>
      </c>
      <c r="M54" s="12">
        <f t="shared" si="16"/>
        <v>42</v>
      </c>
      <c r="N54" s="17">
        <f t="shared" si="0"/>
        <v>0.40384615384615385</v>
      </c>
      <c r="O54" s="8"/>
      <c r="P54" s="30" t="s">
        <v>289</v>
      </c>
      <c r="Q54" s="5" t="s">
        <v>152</v>
      </c>
      <c r="R54" s="5">
        <v>1</v>
      </c>
      <c r="S54" s="5">
        <v>24</v>
      </c>
      <c r="T54" s="5">
        <v>2</v>
      </c>
      <c r="U54" s="5">
        <v>4</v>
      </c>
      <c r="V54" s="5">
        <v>0</v>
      </c>
      <c r="W54" s="5">
        <v>4</v>
      </c>
      <c r="X54" s="5">
        <v>14</v>
      </c>
      <c r="Y54" s="5">
        <v>119</v>
      </c>
      <c r="Z54" s="5" t="s">
        <v>6</v>
      </c>
      <c r="AA54" s="5">
        <v>216</v>
      </c>
      <c r="AB54" s="5">
        <v>18</v>
      </c>
      <c r="AC54" s="17">
        <f t="shared" si="1"/>
        <v>0.25</v>
      </c>
      <c r="AE54" s="2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3"/>
      <c r="AQ54" s="1"/>
      <c r="AR54" s="3"/>
      <c r="AS54" s="3"/>
      <c r="AT54" s="3"/>
      <c r="AU54" s="3"/>
      <c r="AV54" s="3"/>
      <c r="AW54" s="3"/>
      <c r="AX54" s="3"/>
      <c r="AY54" s="3"/>
      <c r="AZ54" s="1"/>
      <c r="BA54" s="1"/>
      <c r="BB54" s="1"/>
      <c r="BC54" s="1"/>
      <c r="BD54" s="3"/>
      <c r="BE54" s="1"/>
      <c r="BG54" s="30" t="s">
        <v>289</v>
      </c>
      <c r="BH54" s="4" t="s">
        <v>137</v>
      </c>
      <c r="BI54" s="12">
        <v>3</v>
      </c>
      <c r="BJ54" s="12">
        <v>78</v>
      </c>
      <c r="BK54" s="12">
        <v>18</v>
      </c>
      <c r="BL54" s="12">
        <v>14</v>
      </c>
      <c r="BM54" s="12">
        <v>5</v>
      </c>
      <c r="BN54" s="12">
        <v>10</v>
      </c>
      <c r="BO54" s="12">
        <v>31</v>
      </c>
      <c r="BP54" s="15">
        <v>525</v>
      </c>
      <c r="BQ54" s="15" t="s">
        <v>6</v>
      </c>
      <c r="BR54" s="15">
        <v>557</v>
      </c>
      <c r="BS54" s="12">
        <v>97</v>
      </c>
      <c r="BT54" s="17">
        <f t="shared" si="2"/>
        <v>0.41025641025641024</v>
      </c>
      <c r="BV54" s="30" t="s">
        <v>289</v>
      </c>
      <c r="BW54" s="5" t="s">
        <v>43</v>
      </c>
      <c r="BX54" s="12">
        <v>4</v>
      </c>
      <c r="BY54" s="12">
        <v>48</v>
      </c>
      <c r="BZ54" s="12">
        <v>8</v>
      </c>
      <c r="CA54" s="12">
        <v>31</v>
      </c>
      <c r="CB54" s="12">
        <v>1</v>
      </c>
      <c r="CC54" s="12">
        <v>2</v>
      </c>
      <c r="CD54" s="12">
        <v>6</v>
      </c>
      <c r="CE54" s="10">
        <v>626</v>
      </c>
      <c r="CF54" s="15" t="s">
        <v>6</v>
      </c>
      <c r="CG54" s="10">
        <v>301</v>
      </c>
      <c r="CH54" s="12">
        <f t="shared" si="17"/>
        <v>89</v>
      </c>
      <c r="CI54" s="17">
        <f t="shared" si="3"/>
        <v>0.8125</v>
      </c>
      <c r="CK54" s="1" t="s">
        <v>289</v>
      </c>
      <c r="CL54" s="5" t="s">
        <v>850</v>
      </c>
      <c r="CM54" s="12">
        <v>18</v>
      </c>
      <c r="CN54" s="12">
        <v>330</v>
      </c>
      <c r="CO54" s="12">
        <v>57</v>
      </c>
      <c r="CP54" s="12">
        <v>66</v>
      </c>
      <c r="CQ54" s="12">
        <v>1</v>
      </c>
      <c r="CR54" s="12">
        <v>42</v>
      </c>
      <c r="CS54" s="12">
        <v>164</v>
      </c>
      <c r="CT54" s="27">
        <v>2241</v>
      </c>
      <c r="CU54" s="21" t="s">
        <v>6</v>
      </c>
      <c r="CV54" s="27">
        <v>3325</v>
      </c>
      <c r="CW54" s="12">
        <v>346</v>
      </c>
      <c r="CX54" s="17">
        <f t="shared" si="4"/>
        <v>0.37272727272727274</v>
      </c>
      <c r="CY54" s="3"/>
      <c r="CZ54" s="40" t="s">
        <v>289</v>
      </c>
      <c r="DA54" s="41" t="s">
        <v>381</v>
      </c>
      <c r="DB54" s="42">
        <v>8</v>
      </c>
      <c r="DC54" s="42">
        <v>112</v>
      </c>
      <c r="DD54" s="42">
        <v>46</v>
      </c>
      <c r="DE54" s="42">
        <v>17</v>
      </c>
      <c r="DF54" s="42">
        <v>3</v>
      </c>
      <c r="DG54" s="42">
        <v>5</v>
      </c>
      <c r="DH54" s="42">
        <v>41</v>
      </c>
      <c r="DI54" s="41">
        <v>1607</v>
      </c>
      <c r="DJ54" s="41" t="s">
        <v>6</v>
      </c>
      <c r="DK54" s="41">
        <v>1147</v>
      </c>
      <c r="DL54" s="41">
        <v>180</v>
      </c>
      <c r="DM54" s="43">
        <f>PRODUCT((DD54+DE54)/DC54)</f>
        <v>0.5625</v>
      </c>
      <c r="DN54" s="3"/>
      <c r="DO54" s="29"/>
    </row>
    <row r="55" spans="1:119" s="5" customFormat="1" x14ac:dyDescent="0.25">
      <c r="A55" s="30" t="s">
        <v>290</v>
      </c>
      <c r="B55" s="5" t="s">
        <v>18</v>
      </c>
      <c r="C55" s="12">
        <v>4</v>
      </c>
      <c r="D55" s="12">
        <v>40</v>
      </c>
      <c r="E55" s="12">
        <v>0</v>
      </c>
      <c r="F55" s="12">
        <v>18</v>
      </c>
      <c r="G55" s="12">
        <v>4</v>
      </c>
      <c r="H55" s="12">
        <v>0</v>
      </c>
      <c r="I55" s="12">
        <v>18</v>
      </c>
      <c r="J55" s="12">
        <v>145</v>
      </c>
      <c r="K55" s="5" t="s">
        <v>6</v>
      </c>
      <c r="L55" s="12">
        <v>199</v>
      </c>
      <c r="M55" s="12">
        <f t="shared" si="16"/>
        <v>40</v>
      </c>
      <c r="N55" s="17">
        <f t="shared" si="0"/>
        <v>0.45</v>
      </c>
      <c r="O55" s="8"/>
      <c r="P55" s="30" t="s">
        <v>290</v>
      </c>
      <c r="Q55" s="4" t="s">
        <v>40</v>
      </c>
      <c r="R55" s="5">
        <v>2</v>
      </c>
      <c r="S55" s="5">
        <v>40</v>
      </c>
      <c r="T55" s="5">
        <v>3</v>
      </c>
      <c r="U55" s="5">
        <v>3</v>
      </c>
      <c r="V55" s="5">
        <v>0</v>
      </c>
      <c r="W55" s="5">
        <v>3</v>
      </c>
      <c r="X55" s="5">
        <v>31</v>
      </c>
      <c r="Y55" s="5">
        <v>189</v>
      </c>
      <c r="Z55" s="5" t="s">
        <v>6</v>
      </c>
      <c r="AA55" s="5">
        <v>498</v>
      </c>
      <c r="AB55" s="5">
        <v>18</v>
      </c>
      <c r="AC55" s="17">
        <f t="shared" si="1"/>
        <v>0.15</v>
      </c>
      <c r="AE55" s="2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3"/>
      <c r="AQ55" s="1"/>
      <c r="AR55" s="3"/>
      <c r="AS55" s="2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3"/>
      <c r="BE55" s="1"/>
      <c r="BG55" s="30" t="s">
        <v>290</v>
      </c>
      <c r="BH55" s="4" t="s">
        <v>29</v>
      </c>
      <c r="BI55" s="12">
        <v>4</v>
      </c>
      <c r="BJ55" s="12">
        <v>98</v>
      </c>
      <c r="BK55" s="12">
        <v>10</v>
      </c>
      <c r="BL55" s="12">
        <v>28</v>
      </c>
      <c r="BM55" s="12">
        <v>2</v>
      </c>
      <c r="BN55" s="12">
        <v>9</v>
      </c>
      <c r="BO55" s="12">
        <v>49</v>
      </c>
      <c r="BP55" s="15">
        <v>682</v>
      </c>
      <c r="BQ55" s="15" t="s">
        <v>6</v>
      </c>
      <c r="BR55" s="15">
        <v>811</v>
      </c>
      <c r="BS55" s="12">
        <v>97</v>
      </c>
      <c r="BT55" s="17">
        <f t="shared" si="2"/>
        <v>0.38775510204081631</v>
      </c>
      <c r="BV55" s="30" t="s">
        <v>290</v>
      </c>
      <c r="BW55" s="5" t="s">
        <v>72</v>
      </c>
      <c r="BX55" s="12">
        <v>6</v>
      </c>
      <c r="BY55" s="12">
        <v>91</v>
      </c>
      <c r="BZ55" s="12">
        <v>15</v>
      </c>
      <c r="CA55" s="12">
        <v>16</v>
      </c>
      <c r="CB55" s="12">
        <v>0</v>
      </c>
      <c r="CC55" s="12">
        <v>10</v>
      </c>
      <c r="CD55" s="12">
        <v>50</v>
      </c>
      <c r="CE55" s="10">
        <v>791</v>
      </c>
      <c r="CF55" s="15" t="s">
        <v>6</v>
      </c>
      <c r="CG55" s="10">
        <v>1222</v>
      </c>
      <c r="CH55" s="12">
        <f t="shared" si="17"/>
        <v>87</v>
      </c>
      <c r="CI55" s="17">
        <f t="shared" si="3"/>
        <v>0.34065934065934067</v>
      </c>
      <c r="CK55" s="1" t="s">
        <v>290</v>
      </c>
      <c r="CL55" s="5" t="s">
        <v>51</v>
      </c>
      <c r="CM55" s="12">
        <v>23</v>
      </c>
      <c r="CN55" s="12">
        <v>309</v>
      </c>
      <c r="CO55" s="12">
        <v>18</v>
      </c>
      <c r="CP55" s="12">
        <v>125</v>
      </c>
      <c r="CQ55" s="12">
        <v>8</v>
      </c>
      <c r="CR55" s="12">
        <v>14</v>
      </c>
      <c r="CS55" s="12">
        <v>144</v>
      </c>
      <c r="CT55" s="12">
        <v>2530</v>
      </c>
      <c r="CU55" s="21" t="s">
        <v>6</v>
      </c>
      <c r="CV55" s="12">
        <v>2497</v>
      </c>
      <c r="CW55" s="12">
        <v>326</v>
      </c>
      <c r="CX55" s="17">
        <f t="shared" si="4"/>
        <v>0.4627831715210356</v>
      </c>
      <c r="CY55" s="3"/>
      <c r="CZ55" s="40" t="s">
        <v>290</v>
      </c>
      <c r="DA55" s="41" t="s">
        <v>158</v>
      </c>
      <c r="DB55" s="42">
        <v>8</v>
      </c>
      <c r="DC55" s="42">
        <v>119</v>
      </c>
      <c r="DD55" s="42">
        <v>46</v>
      </c>
      <c r="DE55" s="42">
        <v>14</v>
      </c>
      <c r="DF55" s="42">
        <v>0</v>
      </c>
      <c r="DG55" s="42">
        <v>12</v>
      </c>
      <c r="DH55" s="42">
        <v>47</v>
      </c>
      <c r="DI55" s="41">
        <v>1650</v>
      </c>
      <c r="DJ55" s="41" t="s">
        <v>6</v>
      </c>
      <c r="DK55" s="41">
        <v>1434</v>
      </c>
      <c r="DL55" s="41">
        <v>178</v>
      </c>
      <c r="DM55" s="43">
        <f>PRODUCT((DD55+DE55)/DC55)</f>
        <v>0.50420168067226889</v>
      </c>
      <c r="DN55" s="3"/>
      <c r="DO55" s="29"/>
    </row>
    <row r="56" spans="1:119" s="5" customFormat="1" x14ac:dyDescent="0.25">
      <c r="A56" s="30" t="s">
        <v>291</v>
      </c>
      <c r="B56" s="5" t="s">
        <v>9</v>
      </c>
      <c r="C56" s="12">
        <v>5</v>
      </c>
      <c r="D56" s="12">
        <v>46</v>
      </c>
      <c r="E56" s="12">
        <v>0</v>
      </c>
      <c r="F56" s="12">
        <v>18</v>
      </c>
      <c r="G56" s="12">
        <v>2</v>
      </c>
      <c r="H56" s="12">
        <v>0</v>
      </c>
      <c r="I56" s="12">
        <v>26</v>
      </c>
      <c r="J56" s="12">
        <v>213</v>
      </c>
      <c r="K56" s="5" t="s">
        <v>6</v>
      </c>
      <c r="L56" s="12">
        <v>262</v>
      </c>
      <c r="M56" s="12">
        <f t="shared" si="16"/>
        <v>38</v>
      </c>
      <c r="N56" s="17">
        <f t="shared" si="0"/>
        <v>0.39130434782608697</v>
      </c>
      <c r="O56" s="8"/>
      <c r="P56" s="30" t="s">
        <v>291</v>
      </c>
      <c r="Q56" s="4" t="s">
        <v>35</v>
      </c>
      <c r="R56" s="5">
        <v>3</v>
      </c>
      <c r="S56" s="5">
        <v>32</v>
      </c>
      <c r="T56" s="5">
        <v>0</v>
      </c>
      <c r="U56" s="5">
        <v>8</v>
      </c>
      <c r="V56" s="5">
        <v>0</v>
      </c>
      <c r="W56" s="5">
        <v>0</v>
      </c>
      <c r="X56" s="5">
        <v>24</v>
      </c>
      <c r="Y56" s="5">
        <v>220</v>
      </c>
      <c r="Z56" s="5" t="s">
        <v>6</v>
      </c>
      <c r="AA56" s="5">
        <v>281</v>
      </c>
      <c r="AB56" s="5">
        <v>16</v>
      </c>
      <c r="AC56" s="17">
        <f t="shared" si="1"/>
        <v>0.25</v>
      </c>
      <c r="AE56" s="2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3"/>
      <c r="AQ56" s="1"/>
      <c r="AR56" s="3"/>
      <c r="AS56" s="2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3"/>
      <c r="BE56" s="1"/>
      <c r="BG56" s="30" t="s">
        <v>291</v>
      </c>
      <c r="BH56" s="4" t="s">
        <v>80</v>
      </c>
      <c r="BI56" s="12">
        <v>2</v>
      </c>
      <c r="BJ56" s="12">
        <v>52</v>
      </c>
      <c r="BK56" s="12">
        <v>25</v>
      </c>
      <c r="BL56" s="12">
        <v>6</v>
      </c>
      <c r="BM56" s="12">
        <v>0</v>
      </c>
      <c r="BN56" s="12">
        <v>9</v>
      </c>
      <c r="BO56" s="12">
        <v>12</v>
      </c>
      <c r="BP56" s="15">
        <v>371</v>
      </c>
      <c r="BQ56" s="15" t="s">
        <v>6</v>
      </c>
      <c r="BR56" s="15">
        <v>289</v>
      </c>
      <c r="BS56" s="12">
        <v>96</v>
      </c>
      <c r="BT56" s="17">
        <f t="shared" si="2"/>
        <v>0.59615384615384615</v>
      </c>
      <c r="BV56" s="30" t="s">
        <v>291</v>
      </c>
      <c r="BW56" s="5" t="s">
        <v>26</v>
      </c>
      <c r="BX56" s="12">
        <v>3</v>
      </c>
      <c r="BY56" s="12">
        <v>44</v>
      </c>
      <c r="BZ56" s="12">
        <v>19</v>
      </c>
      <c r="CA56" s="12">
        <v>9</v>
      </c>
      <c r="CB56" s="12">
        <v>0</v>
      </c>
      <c r="CC56" s="12">
        <v>2</v>
      </c>
      <c r="CD56" s="12">
        <v>14</v>
      </c>
      <c r="CE56" s="10">
        <v>586</v>
      </c>
      <c r="CF56" s="15" t="s">
        <v>6</v>
      </c>
      <c r="CG56" s="10">
        <v>353</v>
      </c>
      <c r="CH56" s="12">
        <f t="shared" si="17"/>
        <v>77</v>
      </c>
      <c r="CI56" s="17">
        <f t="shared" si="3"/>
        <v>0.63636363636363635</v>
      </c>
      <c r="CK56" s="1" t="s">
        <v>291</v>
      </c>
      <c r="CL56" s="23" t="s">
        <v>348</v>
      </c>
      <c r="CM56" s="24">
        <v>16</v>
      </c>
      <c r="CN56" s="24">
        <v>246</v>
      </c>
      <c r="CO56" s="24">
        <v>64</v>
      </c>
      <c r="CP56" s="24">
        <v>51</v>
      </c>
      <c r="CQ56" s="24">
        <v>0</v>
      </c>
      <c r="CR56" s="24">
        <v>28</v>
      </c>
      <c r="CS56" s="24">
        <v>103</v>
      </c>
      <c r="CT56" s="24">
        <v>2247</v>
      </c>
      <c r="CU56" s="21" t="s">
        <v>6</v>
      </c>
      <c r="CV56" s="24">
        <v>2501</v>
      </c>
      <c r="CW56" s="24">
        <v>322</v>
      </c>
      <c r="CX56" s="17">
        <f t="shared" si="4"/>
        <v>0.46747967479674796</v>
      </c>
      <c r="CY56" s="3"/>
      <c r="CZ56" s="40" t="s">
        <v>291</v>
      </c>
      <c r="DA56" s="41" t="s">
        <v>132</v>
      </c>
      <c r="DB56" s="42">
        <v>7</v>
      </c>
      <c r="DC56" s="42">
        <v>99</v>
      </c>
      <c r="DD56" s="42">
        <v>45</v>
      </c>
      <c r="DE56" s="42">
        <v>15</v>
      </c>
      <c r="DF56" s="42">
        <v>0</v>
      </c>
      <c r="DG56" s="42">
        <v>10</v>
      </c>
      <c r="DH56" s="42">
        <v>29</v>
      </c>
      <c r="DI56" s="41">
        <v>1329</v>
      </c>
      <c r="DJ56" s="41" t="s">
        <v>6</v>
      </c>
      <c r="DK56" s="41">
        <v>1070</v>
      </c>
      <c r="DL56" s="41">
        <v>175</v>
      </c>
      <c r="DM56" s="43">
        <f>PRODUCT((DD56+DE56)/DC56)</f>
        <v>0.60606060606060608</v>
      </c>
      <c r="DN56" s="3"/>
      <c r="DO56" s="29"/>
    </row>
    <row r="57" spans="1:119" s="5" customFormat="1" x14ac:dyDescent="0.25">
      <c r="A57" s="30" t="s">
        <v>292</v>
      </c>
      <c r="B57" s="4" t="s">
        <v>61</v>
      </c>
      <c r="C57" s="12">
        <v>3</v>
      </c>
      <c r="D57" s="12">
        <v>66</v>
      </c>
      <c r="E57" s="12">
        <v>3</v>
      </c>
      <c r="F57" s="12">
        <v>10</v>
      </c>
      <c r="G57" s="12">
        <v>2</v>
      </c>
      <c r="H57" s="12">
        <v>3</v>
      </c>
      <c r="I57" s="12">
        <v>48</v>
      </c>
      <c r="J57" s="12">
        <v>380</v>
      </c>
      <c r="K57" s="5" t="s">
        <v>6</v>
      </c>
      <c r="L57" s="12">
        <v>584</v>
      </c>
      <c r="M57" s="12">
        <f t="shared" si="16"/>
        <v>34</v>
      </c>
      <c r="N57" s="17">
        <f t="shared" si="0"/>
        <v>0.19696969696969696</v>
      </c>
      <c r="O57" s="8"/>
      <c r="P57" s="30" t="s">
        <v>292</v>
      </c>
      <c r="Q57" s="4" t="s">
        <v>46</v>
      </c>
      <c r="R57" s="5">
        <v>2</v>
      </c>
      <c r="S57" s="5">
        <v>20</v>
      </c>
      <c r="T57" s="5">
        <v>0</v>
      </c>
      <c r="U57" s="5">
        <v>7</v>
      </c>
      <c r="V57" s="5">
        <v>1</v>
      </c>
      <c r="W57" s="5">
        <v>0</v>
      </c>
      <c r="X57" s="5">
        <v>12</v>
      </c>
      <c r="Y57" s="5">
        <v>235</v>
      </c>
      <c r="Z57" s="5" t="s">
        <v>6</v>
      </c>
      <c r="AA57" s="5">
        <v>326</v>
      </c>
      <c r="AB57" s="5">
        <v>15</v>
      </c>
      <c r="AC57" s="17">
        <f t="shared" si="1"/>
        <v>0.35</v>
      </c>
      <c r="AE57" s="2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3"/>
      <c r="AQ57" s="1"/>
      <c r="AR57" s="3"/>
      <c r="AS57" s="2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3"/>
      <c r="BE57" s="1"/>
      <c r="BG57" s="30" t="s">
        <v>292</v>
      </c>
      <c r="BH57" s="4" t="s">
        <v>173</v>
      </c>
      <c r="BI57" s="12">
        <v>3</v>
      </c>
      <c r="BJ57" s="12">
        <v>66</v>
      </c>
      <c r="BK57" s="12">
        <v>9</v>
      </c>
      <c r="BL57" s="12">
        <v>30</v>
      </c>
      <c r="BM57" s="12">
        <v>2</v>
      </c>
      <c r="BN57" s="12">
        <v>1</v>
      </c>
      <c r="BO57" s="12">
        <v>24</v>
      </c>
      <c r="BP57" s="15">
        <v>516</v>
      </c>
      <c r="BQ57" s="15" t="s">
        <v>6</v>
      </c>
      <c r="BR57" s="15">
        <v>422</v>
      </c>
      <c r="BS57" s="12">
        <v>90</v>
      </c>
      <c r="BT57" s="17">
        <f t="shared" si="2"/>
        <v>0.59090909090909094</v>
      </c>
      <c r="BV57" s="30" t="s">
        <v>292</v>
      </c>
      <c r="BW57" s="5" t="s">
        <v>24</v>
      </c>
      <c r="BX57" s="12">
        <v>2</v>
      </c>
      <c r="BY57" s="12">
        <v>28</v>
      </c>
      <c r="BZ57" s="12">
        <v>22</v>
      </c>
      <c r="CA57" s="12">
        <v>5</v>
      </c>
      <c r="CB57" s="12">
        <v>0</v>
      </c>
      <c r="CC57" s="12">
        <v>0</v>
      </c>
      <c r="CD57" s="12">
        <v>1</v>
      </c>
      <c r="CE57" s="10">
        <v>712</v>
      </c>
      <c r="CF57" s="15" t="s">
        <v>6</v>
      </c>
      <c r="CG57" s="10">
        <v>172</v>
      </c>
      <c r="CH57" s="12">
        <f t="shared" si="17"/>
        <v>76</v>
      </c>
      <c r="CI57" s="17">
        <f t="shared" si="3"/>
        <v>0.9642857142857143</v>
      </c>
      <c r="CK57" s="1" t="s">
        <v>292</v>
      </c>
      <c r="CL57" s="5" t="s">
        <v>54</v>
      </c>
      <c r="CM57" s="12">
        <v>26</v>
      </c>
      <c r="CN57" s="12">
        <v>299</v>
      </c>
      <c r="CO57" s="12">
        <v>7</v>
      </c>
      <c r="CP57" s="12">
        <v>139</v>
      </c>
      <c r="CQ57" s="12">
        <v>15</v>
      </c>
      <c r="CR57" s="12">
        <v>5</v>
      </c>
      <c r="CS57" s="12">
        <v>133</v>
      </c>
      <c r="CT57" s="12">
        <v>2515</v>
      </c>
      <c r="CU57" s="21" t="s">
        <v>6</v>
      </c>
      <c r="CV57" s="12">
        <v>2260</v>
      </c>
      <c r="CW57" s="12">
        <v>319</v>
      </c>
      <c r="CX57" s="17">
        <f t="shared" si="4"/>
        <v>0.48829431438127091</v>
      </c>
      <c r="CY57" s="3"/>
      <c r="CZ57" s="40" t="s">
        <v>292</v>
      </c>
      <c r="DA57" s="41" t="s">
        <v>113</v>
      </c>
      <c r="DB57" s="42">
        <v>6</v>
      </c>
      <c r="DC57" s="42">
        <v>85</v>
      </c>
      <c r="DD57" s="42">
        <v>40</v>
      </c>
      <c r="DE57" s="42">
        <v>19</v>
      </c>
      <c r="DF57" s="42">
        <v>0</v>
      </c>
      <c r="DG57" s="42">
        <v>12</v>
      </c>
      <c r="DH57" s="42">
        <v>14</v>
      </c>
      <c r="DI57" s="41">
        <v>1167</v>
      </c>
      <c r="DJ57" s="41" t="s">
        <v>6</v>
      </c>
      <c r="DK57" s="41">
        <v>662</v>
      </c>
      <c r="DL57" s="41">
        <v>170</v>
      </c>
      <c r="DM57" s="43">
        <f>PRODUCT((DD57+DE57)/DC57)</f>
        <v>0.69411764705882351</v>
      </c>
      <c r="DN57" s="3"/>
      <c r="DO57" s="29"/>
    </row>
    <row r="58" spans="1:119" s="5" customFormat="1" x14ac:dyDescent="0.25">
      <c r="A58" s="30" t="s">
        <v>293</v>
      </c>
      <c r="B58" s="4" t="s">
        <v>30</v>
      </c>
      <c r="C58" s="12">
        <v>4</v>
      </c>
      <c r="D58" s="12">
        <v>48</v>
      </c>
      <c r="E58" s="12">
        <v>0</v>
      </c>
      <c r="F58" s="12">
        <v>15</v>
      </c>
      <c r="G58" s="12">
        <v>3</v>
      </c>
      <c r="H58" s="12">
        <v>0</v>
      </c>
      <c r="I58" s="12">
        <v>30</v>
      </c>
      <c r="J58" s="12">
        <v>224</v>
      </c>
      <c r="K58" s="5" t="s">
        <v>6</v>
      </c>
      <c r="L58" s="12">
        <v>328</v>
      </c>
      <c r="M58" s="12">
        <f t="shared" si="16"/>
        <v>33</v>
      </c>
      <c r="N58" s="17">
        <f t="shared" si="0"/>
        <v>0.3125</v>
      </c>
      <c r="O58" s="8"/>
      <c r="P58" s="30" t="s">
        <v>293</v>
      </c>
      <c r="Q58" s="4" t="s">
        <v>116</v>
      </c>
      <c r="R58" s="5">
        <v>3</v>
      </c>
      <c r="S58" s="5">
        <v>40</v>
      </c>
      <c r="T58" s="5">
        <v>0</v>
      </c>
      <c r="U58" s="5">
        <v>5</v>
      </c>
      <c r="V58" s="5">
        <v>0</v>
      </c>
      <c r="W58" s="5">
        <v>5</v>
      </c>
      <c r="X58" s="5">
        <v>30</v>
      </c>
      <c r="Y58" s="5">
        <v>251</v>
      </c>
      <c r="Z58" s="5" t="s">
        <v>6</v>
      </c>
      <c r="AA58" s="5">
        <v>578</v>
      </c>
      <c r="AB58" s="5">
        <v>15</v>
      </c>
      <c r="AC58" s="17">
        <f t="shared" si="1"/>
        <v>0.125</v>
      </c>
      <c r="AE58" s="2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3"/>
      <c r="AQ58" s="1"/>
      <c r="AR58" s="3"/>
      <c r="AS58" s="2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3"/>
      <c r="BE58" s="1"/>
      <c r="BG58" s="30" t="s">
        <v>293</v>
      </c>
      <c r="BH58" s="4" t="s">
        <v>43</v>
      </c>
      <c r="BI58" s="12">
        <v>5</v>
      </c>
      <c r="BJ58" s="12">
        <v>104</v>
      </c>
      <c r="BK58" s="12">
        <v>0</v>
      </c>
      <c r="BL58" s="12">
        <v>42</v>
      </c>
      <c r="BM58" s="12">
        <v>4</v>
      </c>
      <c r="BN58" s="12">
        <v>0</v>
      </c>
      <c r="BO58" s="12">
        <v>58</v>
      </c>
      <c r="BP58" s="15">
        <v>831</v>
      </c>
      <c r="BQ58" s="15" t="s">
        <v>6</v>
      </c>
      <c r="BR58" s="15">
        <v>855</v>
      </c>
      <c r="BS58" s="12">
        <v>88</v>
      </c>
      <c r="BT58" s="17">
        <f t="shared" si="2"/>
        <v>0.40384615384615385</v>
      </c>
      <c r="BV58" s="30" t="s">
        <v>293</v>
      </c>
      <c r="BW58" s="5" t="s">
        <v>49</v>
      </c>
      <c r="BX58" s="12">
        <v>4</v>
      </c>
      <c r="BY58" s="12">
        <v>56</v>
      </c>
      <c r="BZ58" s="12">
        <v>7</v>
      </c>
      <c r="CA58" s="12">
        <v>24</v>
      </c>
      <c r="CB58" s="12">
        <v>1</v>
      </c>
      <c r="CC58" s="12">
        <v>6</v>
      </c>
      <c r="CD58" s="12">
        <v>18</v>
      </c>
      <c r="CE58" s="10">
        <v>719</v>
      </c>
      <c r="CF58" s="15" t="s">
        <v>6</v>
      </c>
      <c r="CG58" s="10">
        <v>560</v>
      </c>
      <c r="CH58" s="12">
        <v>76</v>
      </c>
      <c r="CI58" s="17">
        <f t="shared" si="3"/>
        <v>0.5535714285714286</v>
      </c>
      <c r="CK58" s="1" t="s">
        <v>293</v>
      </c>
      <c r="CL58" s="5" t="s">
        <v>135</v>
      </c>
      <c r="CM58" s="12">
        <v>15</v>
      </c>
      <c r="CN58" s="12">
        <v>272</v>
      </c>
      <c r="CO58" s="12">
        <v>0</v>
      </c>
      <c r="CP58" s="12">
        <v>151</v>
      </c>
      <c r="CQ58" s="12">
        <v>14</v>
      </c>
      <c r="CR58" s="12">
        <v>0</v>
      </c>
      <c r="CS58" s="12">
        <v>107</v>
      </c>
      <c r="CT58" s="12">
        <v>2363</v>
      </c>
      <c r="CU58" s="21" t="s">
        <v>6</v>
      </c>
      <c r="CV58" s="12">
        <v>1948</v>
      </c>
      <c r="CW58" s="12">
        <v>316</v>
      </c>
      <c r="CX58" s="17">
        <f t="shared" si="4"/>
        <v>0.55514705882352944</v>
      </c>
      <c r="CY58" s="3"/>
      <c r="CZ58" s="40" t="s">
        <v>293</v>
      </c>
      <c r="DA58" s="41" t="s">
        <v>50</v>
      </c>
      <c r="DB58" s="42">
        <v>9</v>
      </c>
      <c r="DC58" s="42">
        <v>126</v>
      </c>
      <c r="DD58" s="42">
        <v>38</v>
      </c>
      <c r="DE58" s="42">
        <v>16</v>
      </c>
      <c r="DF58" s="42">
        <v>0</v>
      </c>
      <c r="DG58" s="42">
        <v>24</v>
      </c>
      <c r="DH58" s="42">
        <v>48</v>
      </c>
      <c r="DI58" s="41">
        <v>1395</v>
      </c>
      <c r="DJ58" s="41" t="s">
        <v>6</v>
      </c>
      <c r="DK58" s="41">
        <v>1701</v>
      </c>
      <c r="DL58" s="41">
        <v>170</v>
      </c>
      <c r="DM58" s="43">
        <f>PRODUCT((DD58+DE58)/DC58)</f>
        <v>0.42857142857142855</v>
      </c>
      <c r="DN58" s="3"/>
      <c r="DO58" s="29"/>
    </row>
    <row r="59" spans="1:119" s="5" customFormat="1" x14ac:dyDescent="0.25">
      <c r="A59" s="30" t="s">
        <v>294</v>
      </c>
      <c r="B59" s="5" t="s">
        <v>14</v>
      </c>
      <c r="C59" s="12">
        <v>3</v>
      </c>
      <c r="D59" s="12">
        <v>30</v>
      </c>
      <c r="E59" s="12">
        <v>0</v>
      </c>
      <c r="F59" s="12">
        <v>11</v>
      </c>
      <c r="G59" s="12">
        <v>4</v>
      </c>
      <c r="H59" s="12">
        <v>0</v>
      </c>
      <c r="I59" s="12">
        <v>15</v>
      </c>
      <c r="J59" s="12">
        <v>108</v>
      </c>
      <c r="K59" s="5" t="s">
        <v>6</v>
      </c>
      <c r="L59" s="12">
        <v>82</v>
      </c>
      <c r="M59" s="12">
        <f t="shared" si="16"/>
        <v>26</v>
      </c>
      <c r="N59" s="17">
        <f t="shared" si="0"/>
        <v>0.36666666666666664</v>
      </c>
      <c r="O59" s="8"/>
      <c r="P59" s="30" t="s">
        <v>294</v>
      </c>
      <c r="Q59" s="5" t="s">
        <v>16</v>
      </c>
      <c r="R59" s="5">
        <v>4</v>
      </c>
      <c r="S59" s="5">
        <v>34</v>
      </c>
      <c r="T59" s="5">
        <v>0</v>
      </c>
      <c r="U59" s="5">
        <v>6</v>
      </c>
      <c r="V59" s="5">
        <v>1</v>
      </c>
      <c r="W59" s="5">
        <v>0</v>
      </c>
      <c r="X59" s="5">
        <v>27</v>
      </c>
      <c r="Y59" s="5">
        <v>226</v>
      </c>
      <c r="Z59" s="5" t="s">
        <v>6</v>
      </c>
      <c r="AA59" s="5">
        <v>553</v>
      </c>
      <c r="AB59" s="5">
        <v>13</v>
      </c>
      <c r="AC59" s="17">
        <f t="shared" si="1"/>
        <v>0.17647058823529413</v>
      </c>
      <c r="AE59" s="2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3"/>
      <c r="AQ59" s="1"/>
      <c r="AR59" s="3"/>
      <c r="AS59" s="2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3"/>
      <c r="BE59" s="1"/>
      <c r="BG59" s="30" t="s">
        <v>294</v>
      </c>
      <c r="BH59" s="4" t="s">
        <v>59</v>
      </c>
      <c r="BI59" s="12">
        <v>4</v>
      </c>
      <c r="BJ59" s="12">
        <v>86</v>
      </c>
      <c r="BK59" s="12">
        <v>14</v>
      </c>
      <c r="BL59" s="12">
        <v>17</v>
      </c>
      <c r="BM59" s="12">
        <v>1</v>
      </c>
      <c r="BN59" s="12">
        <v>9</v>
      </c>
      <c r="BO59" s="12">
        <v>45</v>
      </c>
      <c r="BP59" s="15">
        <v>534</v>
      </c>
      <c r="BQ59" s="15" t="s">
        <v>6</v>
      </c>
      <c r="BR59" s="15">
        <v>722</v>
      </c>
      <c r="BS59" s="12">
        <v>86</v>
      </c>
      <c r="BT59" s="17">
        <f t="shared" si="2"/>
        <v>0.36046511627906974</v>
      </c>
      <c r="BV59" s="30" t="s">
        <v>294</v>
      </c>
      <c r="BW59" s="5" t="s">
        <v>3</v>
      </c>
      <c r="BX59" s="12">
        <v>7</v>
      </c>
      <c r="BY59" s="12">
        <v>92</v>
      </c>
      <c r="BZ59" s="12">
        <v>0</v>
      </c>
      <c r="CA59" s="12">
        <v>37</v>
      </c>
      <c r="CB59" s="12">
        <v>1</v>
      </c>
      <c r="CC59" s="12">
        <v>0</v>
      </c>
      <c r="CD59" s="12">
        <v>54</v>
      </c>
      <c r="CE59" s="10">
        <v>982</v>
      </c>
      <c r="CF59" s="15" t="s">
        <v>6</v>
      </c>
      <c r="CG59" s="10">
        <v>1476</v>
      </c>
      <c r="CH59" s="12">
        <f>PRODUCT(BZ59*3+CA59*2+CB59+CC59)</f>
        <v>75</v>
      </c>
      <c r="CI59" s="17">
        <f t="shared" si="3"/>
        <v>0.40217391304347827</v>
      </c>
      <c r="CK59" s="1" t="s">
        <v>294</v>
      </c>
      <c r="CL59" s="23" t="s">
        <v>116</v>
      </c>
      <c r="CM59" s="24">
        <v>14</v>
      </c>
      <c r="CN59" s="24">
        <v>229</v>
      </c>
      <c r="CO59" s="24">
        <v>56</v>
      </c>
      <c r="CP59" s="24">
        <v>58</v>
      </c>
      <c r="CQ59" s="24">
        <v>4</v>
      </c>
      <c r="CR59" s="24">
        <v>26</v>
      </c>
      <c r="CS59" s="24">
        <v>85</v>
      </c>
      <c r="CT59" s="24">
        <v>2138</v>
      </c>
      <c r="CU59" s="21" t="s">
        <v>6</v>
      </c>
      <c r="CV59" s="24">
        <v>1983</v>
      </c>
      <c r="CW59" s="24">
        <v>314</v>
      </c>
      <c r="CX59" s="17">
        <f t="shared" si="4"/>
        <v>0.49781659388646288</v>
      </c>
      <c r="CY59" s="3"/>
      <c r="CZ59" s="40" t="s">
        <v>294</v>
      </c>
      <c r="DA59" s="41" t="s">
        <v>78</v>
      </c>
      <c r="DB59" s="42">
        <v>13</v>
      </c>
      <c r="DC59" s="42">
        <v>161</v>
      </c>
      <c r="DD59" s="42">
        <v>27</v>
      </c>
      <c r="DE59" s="42">
        <v>35</v>
      </c>
      <c r="DF59" s="42">
        <v>3</v>
      </c>
      <c r="DG59" s="42">
        <v>16</v>
      </c>
      <c r="DH59" s="42">
        <v>80</v>
      </c>
      <c r="DI59" s="41">
        <v>1465</v>
      </c>
      <c r="DJ59" s="41" t="s">
        <v>6</v>
      </c>
      <c r="DK59" s="41">
        <v>1876</v>
      </c>
      <c r="DL59" s="41">
        <v>170</v>
      </c>
      <c r="DM59" s="43">
        <f>PRODUCT((DD59+DE59)/DC59)</f>
        <v>0.38509316770186336</v>
      </c>
      <c r="DN59" s="3"/>
      <c r="DO59" s="29"/>
    </row>
    <row r="60" spans="1:119" s="5" customFormat="1" x14ac:dyDescent="0.25">
      <c r="A60" s="30" t="s">
        <v>295</v>
      </c>
      <c r="B60" s="4" t="s">
        <v>37</v>
      </c>
      <c r="C60" s="12">
        <v>2</v>
      </c>
      <c r="D60" s="12">
        <v>28</v>
      </c>
      <c r="E60" s="12">
        <v>0</v>
      </c>
      <c r="F60" s="12">
        <v>11</v>
      </c>
      <c r="G60" s="12">
        <v>3</v>
      </c>
      <c r="H60" s="12">
        <v>0</v>
      </c>
      <c r="I60" s="12">
        <v>14</v>
      </c>
      <c r="J60" s="12">
        <v>131</v>
      </c>
      <c r="K60" s="5" t="s">
        <v>6</v>
      </c>
      <c r="L60" s="12">
        <v>151</v>
      </c>
      <c r="M60" s="12">
        <f t="shared" si="16"/>
        <v>25</v>
      </c>
      <c r="N60" s="17">
        <f t="shared" si="0"/>
        <v>0.39285714285714285</v>
      </c>
      <c r="O60" s="8"/>
      <c r="P60" s="30" t="s">
        <v>295</v>
      </c>
      <c r="Q60" s="4" t="s">
        <v>225</v>
      </c>
      <c r="R60" s="5">
        <v>1</v>
      </c>
      <c r="S60" s="5">
        <v>24</v>
      </c>
      <c r="T60" s="5">
        <v>2</v>
      </c>
      <c r="U60" s="5">
        <v>0</v>
      </c>
      <c r="V60" s="5">
        <v>0</v>
      </c>
      <c r="W60" s="5">
        <v>5</v>
      </c>
      <c r="X60" s="5">
        <v>17</v>
      </c>
      <c r="Y60" s="5">
        <v>125</v>
      </c>
      <c r="Z60" s="5" t="s">
        <v>6</v>
      </c>
      <c r="AA60" s="5">
        <v>387</v>
      </c>
      <c r="AB60" s="5">
        <v>11</v>
      </c>
      <c r="AC60" s="17">
        <f t="shared" si="1"/>
        <v>8.3333333333333329E-2</v>
      </c>
      <c r="AE60" s="2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3"/>
      <c r="AQ60" s="1"/>
      <c r="AR60" s="3"/>
      <c r="AS60" s="2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3"/>
      <c r="BE60" s="1"/>
      <c r="BG60" s="30" t="s">
        <v>295</v>
      </c>
      <c r="BH60" s="4" t="s">
        <v>358</v>
      </c>
      <c r="BI60" s="12">
        <v>4</v>
      </c>
      <c r="BJ60" s="12">
        <v>86</v>
      </c>
      <c r="BK60" s="12">
        <v>10</v>
      </c>
      <c r="BL60" s="12">
        <v>18</v>
      </c>
      <c r="BM60" s="12">
        <v>0</v>
      </c>
      <c r="BN60" s="12">
        <v>17</v>
      </c>
      <c r="BO60" s="12">
        <v>41</v>
      </c>
      <c r="BP60" s="15">
        <v>408</v>
      </c>
      <c r="BQ60" s="15" t="s">
        <v>6</v>
      </c>
      <c r="BR60" s="15">
        <v>625</v>
      </c>
      <c r="BS60" s="12">
        <v>83</v>
      </c>
      <c r="BT60" s="17">
        <f t="shared" si="2"/>
        <v>0.32558139534883723</v>
      </c>
      <c r="BV60" s="30" t="s">
        <v>295</v>
      </c>
      <c r="BW60" s="5" t="s">
        <v>108</v>
      </c>
      <c r="BX60" s="12">
        <v>3</v>
      </c>
      <c r="BY60" s="12">
        <v>42</v>
      </c>
      <c r="BZ60" s="12">
        <v>16</v>
      </c>
      <c r="CA60" s="12">
        <v>8</v>
      </c>
      <c r="CB60" s="12">
        <v>0</v>
      </c>
      <c r="CC60" s="12">
        <v>8</v>
      </c>
      <c r="CD60" s="12">
        <v>10</v>
      </c>
      <c r="CE60" s="10">
        <v>565</v>
      </c>
      <c r="CF60" s="15" t="s">
        <v>6</v>
      </c>
      <c r="CG60" s="10">
        <v>434</v>
      </c>
      <c r="CH60" s="12">
        <f>PRODUCT(BZ60*3+CA60*2+CB60+CC60)</f>
        <v>72</v>
      </c>
      <c r="CI60" s="17">
        <f t="shared" si="3"/>
        <v>0.5714285714285714</v>
      </c>
      <c r="CK60" s="1" t="s">
        <v>295</v>
      </c>
      <c r="CL60" s="23" t="s">
        <v>853</v>
      </c>
      <c r="CM60" s="12">
        <v>14</v>
      </c>
      <c r="CN60" s="12">
        <v>246</v>
      </c>
      <c r="CO60" s="12">
        <v>45</v>
      </c>
      <c r="CP60" s="12">
        <v>79</v>
      </c>
      <c r="CQ60" s="12">
        <v>9</v>
      </c>
      <c r="CR60" s="12">
        <v>10</v>
      </c>
      <c r="CS60" s="12">
        <v>103</v>
      </c>
      <c r="CT60" s="12">
        <v>1982</v>
      </c>
      <c r="CU60" s="21" t="s">
        <v>6</v>
      </c>
      <c r="CV60" s="12">
        <v>1849</v>
      </c>
      <c r="CW60" s="12">
        <v>312</v>
      </c>
      <c r="CX60" s="17">
        <f t="shared" si="4"/>
        <v>0.50406504065040647</v>
      </c>
      <c r="CY60" s="3"/>
      <c r="CZ60" s="40" t="s">
        <v>295</v>
      </c>
      <c r="DA60" s="41" t="s">
        <v>929</v>
      </c>
      <c r="DB60" s="42">
        <v>5</v>
      </c>
      <c r="DC60" s="42">
        <v>76</v>
      </c>
      <c r="DD60" s="42">
        <v>45</v>
      </c>
      <c r="DE60" s="42">
        <v>14</v>
      </c>
      <c r="DF60" s="42">
        <v>0</v>
      </c>
      <c r="DG60" s="42">
        <v>5</v>
      </c>
      <c r="DH60" s="42">
        <v>12</v>
      </c>
      <c r="DI60" s="41">
        <v>1255</v>
      </c>
      <c r="DJ60" s="41" t="s">
        <v>6</v>
      </c>
      <c r="DK60" s="41">
        <v>714</v>
      </c>
      <c r="DL60" s="41">
        <v>168</v>
      </c>
      <c r="DM60" s="43">
        <f>PRODUCT((DD60+DE60)/DC60)</f>
        <v>0.77631578947368418</v>
      </c>
      <c r="DN60" s="3"/>
      <c r="DO60" s="29"/>
    </row>
    <row r="61" spans="1:119" s="6" customFormat="1" x14ac:dyDescent="0.25">
      <c r="A61" s="30" t="s">
        <v>296</v>
      </c>
      <c r="B61" s="5" t="s">
        <v>19</v>
      </c>
      <c r="C61" s="12">
        <v>2</v>
      </c>
      <c r="D61" s="12">
        <v>20</v>
      </c>
      <c r="E61" s="12">
        <v>0</v>
      </c>
      <c r="F61" s="12">
        <v>12</v>
      </c>
      <c r="G61" s="12">
        <v>0</v>
      </c>
      <c r="H61" s="12">
        <v>0</v>
      </c>
      <c r="I61" s="12">
        <v>8</v>
      </c>
      <c r="J61" s="12">
        <v>101</v>
      </c>
      <c r="K61" s="5" t="s">
        <v>6</v>
      </c>
      <c r="L61" s="12">
        <v>101</v>
      </c>
      <c r="M61" s="12">
        <f t="shared" si="16"/>
        <v>24</v>
      </c>
      <c r="N61" s="17">
        <f t="shared" si="0"/>
        <v>0.6</v>
      </c>
      <c r="O61" s="8"/>
      <c r="P61" s="30" t="s">
        <v>296</v>
      </c>
      <c r="Q61" s="4" t="s">
        <v>117</v>
      </c>
      <c r="R61" s="5">
        <v>2</v>
      </c>
      <c r="S61" s="5">
        <v>14</v>
      </c>
      <c r="T61" s="5">
        <v>0</v>
      </c>
      <c r="U61" s="5">
        <v>5</v>
      </c>
      <c r="V61" s="5">
        <v>0</v>
      </c>
      <c r="W61" s="5">
        <v>0</v>
      </c>
      <c r="X61" s="5">
        <v>9</v>
      </c>
      <c r="Y61" s="5">
        <v>70</v>
      </c>
      <c r="Z61" s="5" t="s">
        <v>6</v>
      </c>
      <c r="AA61" s="5">
        <v>128</v>
      </c>
      <c r="AB61" s="5">
        <v>10</v>
      </c>
      <c r="AC61" s="17">
        <f t="shared" si="1"/>
        <v>0.35714285714285715</v>
      </c>
      <c r="AD61" s="5"/>
      <c r="AE61" s="2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3"/>
      <c r="AQ61" s="1"/>
      <c r="AR61" s="3"/>
      <c r="AS61" s="2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3"/>
      <c r="BE61" s="1"/>
      <c r="BF61" s="5"/>
      <c r="BG61" s="30" t="s">
        <v>296</v>
      </c>
      <c r="BH61" s="4" t="s">
        <v>362</v>
      </c>
      <c r="BI61" s="12">
        <v>2</v>
      </c>
      <c r="BJ61" s="12">
        <v>46</v>
      </c>
      <c r="BK61" s="12">
        <v>15</v>
      </c>
      <c r="BL61" s="12">
        <v>15</v>
      </c>
      <c r="BM61" s="12">
        <v>0</v>
      </c>
      <c r="BN61" s="12">
        <v>5</v>
      </c>
      <c r="BO61" s="12">
        <v>11</v>
      </c>
      <c r="BP61" s="15">
        <v>345</v>
      </c>
      <c r="BQ61" s="15" t="s">
        <v>6</v>
      </c>
      <c r="BR61" s="15">
        <v>263</v>
      </c>
      <c r="BS61" s="12">
        <v>80</v>
      </c>
      <c r="BT61" s="17">
        <f t="shared" si="2"/>
        <v>0.65217391304347827</v>
      </c>
      <c r="BV61" s="30" t="s">
        <v>296</v>
      </c>
      <c r="BW61" s="5" t="s">
        <v>35</v>
      </c>
      <c r="BX61" s="12">
        <v>6</v>
      </c>
      <c r="BY61" s="12">
        <v>108</v>
      </c>
      <c r="BZ61" s="12">
        <v>9</v>
      </c>
      <c r="CA61" s="12">
        <v>15</v>
      </c>
      <c r="CB61" s="12">
        <v>1</v>
      </c>
      <c r="CC61" s="12">
        <v>12</v>
      </c>
      <c r="CD61" s="12">
        <v>71</v>
      </c>
      <c r="CE61" s="10">
        <v>691</v>
      </c>
      <c r="CF61" s="15" t="s">
        <v>6</v>
      </c>
      <c r="CG61" s="10">
        <v>1308</v>
      </c>
      <c r="CH61" s="12">
        <v>70</v>
      </c>
      <c r="CI61" s="17">
        <f t="shared" si="3"/>
        <v>0.22222222222222221</v>
      </c>
      <c r="CJ61" s="5"/>
      <c r="CK61" s="1" t="s">
        <v>296</v>
      </c>
      <c r="CL61" s="23" t="s">
        <v>131</v>
      </c>
      <c r="CM61" s="24">
        <v>12</v>
      </c>
      <c r="CN61" s="24">
        <v>222</v>
      </c>
      <c r="CO61" s="24">
        <v>77</v>
      </c>
      <c r="CP61" s="24">
        <v>32</v>
      </c>
      <c r="CQ61" s="24">
        <v>1</v>
      </c>
      <c r="CR61" s="24">
        <v>16</v>
      </c>
      <c r="CS61" s="24">
        <v>96</v>
      </c>
      <c r="CT61" s="24">
        <v>2101</v>
      </c>
      <c r="CU61" s="21" t="s">
        <v>6</v>
      </c>
      <c r="CV61" s="24">
        <v>1824</v>
      </c>
      <c r="CW61" s="24">
        <v>312</v>
      </c>
      <c r="CX61" s="17">
        <f t="shared" si="4"/>
        <v>0.49099099099099097</v>
      </c>
      <c r="CY61" s="3"/>
      <c r="CZ61" s="40" t="s">
        <v>296</v>
      </c>
      <c r="DA61" s="41" t="s">
        <v>103</v>
      </c>
      <c r="DB61" s="42">
        <v>9</v>
      </c>
      <c r="DC61" s="42">
        <v>105</v>
      </c>
      <c r="DD61" s="42">
        <v>29</v>
      </c>
      <c r="DE61" s="42">
        <v>36</v>
      </c>
      <c r="DF61" s="42">
        <v>2</v>
      </c>
      <c r="DG61" s="42">
        <v>4</v>
      </c>
      <c r="DH61" s="42">
        <v>34</v>
      </c>
      <c r="DI61" s="41">
        <v>1397</v>
      </c>
      <c r="DJ61" s="41" t="s">
        <v>6</v>
      </c>
      <c r="DK61" s="41">
        <v>1123</v>
      </c>
      <c r="DL61" s="41">
        <v>165</v>
      </c>
      <c r="DM61" s="43">
        <f>PRODUCT((DD61+DE61)/DC61)</f>
        <v>0.61904761904761907</v>
      </c>
      <c r="DN61" s="3"/>
      <c r="DO61" s="1"/>
    </row>
    <row r="62" spans="1:119" s="6" customFormat="1" x14ac:dyDescent="0.25">
      <c r="A62" s="30" t="s">
        <v>297</v>
      </c>
      <c r="B62" s="5" t="s">
        <v>359</v>
      </c>
      <c r="C62" s="12">
        <v>3</v>
      </c>
      <c r="D62" s="12">
        <v>36</v>
      </c>
      <c r="E62" s="12">
        <v>0</v>
      </c>
      <c r="F62" s="12">
        <v>11</v>
      </c>
      <c r="G62" s="12">
        <v>2</v>
      </c>
      <c r="H62" s="12">
        <v>0</v>
      </c>
      <c r="I62" s="12">
        <v>23</v>
      </c>
      <c r="J62" s="12">
        <v>209</v>
      </c>
      <c r="K62" s="5" t="s">
        <v>6</v>
      </c>
      <c r="L62" s="12">
        <v>280</v>
      </c>
      <c r="M62" s="12">
        <f t="shared" si="16"/>
        <v>24</v>
      </c>
      <c r="N62" s="17">
        <f t="shared" si="0"/>
        <v>0.30555555555555558</v>
      </c>
      <c r="O62" s="8"/>
      <c r="P62" s="30" t="s">
        <v>297</v>
      </c>
      <c r="Q62" s="4" t="s">
        <v>118</v>
      </c>
      <c r="R62" s="5">
        <v>2</v>
      </c>
      <c r="S62" s="5">
        <v>20</v>
      </c>
      <c r="T62" s="5">
        <v>0</v>
      </c>
      <c r="U62" s="5">
        <v>5</v>
      </c>
      <c r="V62" s="5">
        <v>0</v>
      </c>
      <c r="W62" s="5">
        <v>0</v>
      </c>
      <c r="X62" s="5">
        <v>15</v>
      </c>
      <c r="Y62" s="5">
        <v>136</v>
      </c>
      <c r="Z62" s="5" t="s">
        <v>6</v>
      </c>
      <c r="AA62" s="5">
        <v>213</v>
      </c>
      <c r="AB62" s="5">
        <v>10</v>
      </c>
      <c r="AC62" s="17">
        <f t="shared" si="1"/>
        <v>0.25</v>
      </c>
      <c r="AD62" s="5"/>
      <c r="AE62" s="2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3"/>
      <c r="AQ62" s="1"/>
      <c r="AR62" s="3"/>
      <c r="AS62" s="2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3"/>
      <c r="BE62" s="1"/>
      <c r="BF62" s="5"/>
      <c r="BG62" s="30" t="s">
        <v>297</v>
      </c>
      <c r="BH62" s="5" t="s">
        <v>105</v>
      </c>
      <c r="BI62" s="12">
        <v>3</v>
      </c>
      <c r="BJ62" s="12">
        <v>80</v>
      </c>
      <c r="BK62" s="12">
        <v>19</v>
      </c>
      <c r="BL62" s="12">
        <v>5</v>
      </c>
      <c r="BM62" s="12">
        <v>0</v>
      </c>
      <c r="BN62" s="12">
        <v>9</v>
      </c>
      <c r="BO62" s="12">
        <v>47</v>
      </c>
      <c r="BP62" s="15">
        <v>529</v>
      </c>
      <c r="BQ62" s="15" t="s">
        <v>6</v>
      </c>
      <c r="BR62" s="15">
        <v>687</v>
      </c>
      <c r="BS62" s="12">
        <v>76</v>
      </c>
      <c r="BT62" s="17">
        <f t="shared" si="2"/>
        <v>0.3</v>
      </c>
      <c r="BV62" s="30" t="s">
        <v>297</v>
      </c>
      <c r="BW62" s="5" t="s">
        <v>159</v>
      </c>
      <c r="BX62" s="12">
        <v>4</v>
      </c>
      <c r="BY62" s="12">
        <v>58</v>
      </c>
      <c r="BZ62" s="12">
        <v>3</v>
      </c>
      <c r="CA62" s="12">
        <v>26</v>
      </c>
      <c r="CB62" s="12">
        <v>3</v>
      </c>
      <c r="CC62" s="12">
        <v>4</v>
      </c>
      <c r="CD62" s="12">
        <v>22</v>
      </c>
      <c r="CE62" s="10">
        <v>498</v>
      </c>
      <c r="CF62" s="15" t="s">
        <v>6</v>
      </c>
      <c r="CG62" s="10">
        <v>516</v>
      </c>
      <c r="CH62" s="12">
        <f>PRODUCT(BZ62*3+CA62*2+CB62+CC62)</f>
        <v>68</v>
      </c>
      <c r="CI62" s="17">
        <f t="shared" si="3"/>
        <v>0.5</v>
      </c>
      <c r="CJ62" s="5"/>
      <c r="CK62" s="1" t="s">
        <v>297</v>
      </c>
      <c r="CL62" s="23" t="s">
        <v>851</v>
      </c>
      <c r="CM62" s="24">
        <v>14</v>
      </c>
      <c r="CN62" s="24">
        <v>250</v>
      </c>
      <c r="CO62" s="24">
        <v>60</v>
      </c>
      <c r="CP62" s="24">
        <v>48</v>
      </c>
      <c r="CQ62" s="24">
        <v>0</v>
      </c>
      <c r="CR62" s="24">
        <v>33</v>
      </c>
      <c r="CS62" s="24">
        <v>109</v>
      </c>
      <c r="CT62" s="24">
        <v>2097</v>
      </c>
      <c r="CU62" s="21" t="s">
        <v>6</v>
      </c>
      <c r="CV62" s="24">
        <v>2614</v>
      </c>
      <c r="CW62" s="24">
        <v>309</v>
      </c>
      <c r="CX62" s="17">
        <f t="shared" si="4"/>
        <v>0.432</v>
      </c>
      <c r="CY62" s="3"/>
      <c r="CZ62" s="40" t="s">
        <v>297</v>
      </c>
      <c r="DA62" s="41" t="s">
        <v>344</v>
      </c>
      <c r="DB62" s="42">
        <v>9</v>
      </c>
      <c r="DC62" s="42">
        <v>124</v>
      </c>
      <c r="DD62" s="42">
        <v>20</v>
      </c>
      <c r="DE62" s="42">
        <v>45</v>
      </c>
      <c r="DF62" s="42">
        <v>3</v>
      </c>
      <c r="DG62" s="42">
        <v>11</v>
      </c>
      <c r="DH62" s="42">
        <v>45</v>
      </c>
      <c r="DI62" s="41">
        <v>1513</v>
      </c>
      <c r="DJ62" s="41" t="s">
        <v>6</v>
      </c>
      <c r="DK62" s="41">
        <v>1325</v>
      </c>
      <c r="DL62" s="41">
        <v>164</v>
      </c>
      <c r="DM62" s="43">
        <f>PRODUCT((DD62+DE62)/DC62)</f>
        <v>0.52419354838709675</v>
      </c>
      <c r="DN62" s="3"/>
      <c r="DO62" s="1"/>
    </row>
    <row r="63" spans="1:119" s="5" customFormat="1" x14ac:dyDescent="0.25">
      <c r="A63" s="30" t="s">
        <v>334</v>
      </c>
      <c r="B63" s="4" t="s">
        <v>58</v>
      </c>
      <c r="C63" s="12">
        <v>2</v>
      </c>
      <c r="D63" s="12">
        <v>44</v>
      </c>
      <c r="E63" s="12">
        <v>0</v>
      </c>
      <c r="F63" s="12">
        <v>11</v>
      </c>
      <c r="G63" s="12">
        <v>2</v>
      </c>
      <c r="H63" s="12">
        <v>0</v>
      </c>
      <c r="I63" s="12">
        <v>31</v>
      </c>
      <c r="J63" s="12">
        <v>246</v>
      </c>
      <c r="K63" s="5" t="s">
        <v>6</v>
      </c>
      <c r="L63" s="12">
        <v>426</v>
      </c>
      <c r="M63" s="12">
        <f t="shared" si="16"/>
        <v>24</v>
      </c>
      <c r="N63" s="17">
        <f t="shared" si="0"/>
        <v>0.25</v>
      </c>
      <c r="O63" s="8"/>
      <c r="P63" s="30" t="s">
        <v>334</v>
      </c>
      <c r="Q63" s="4" t="s">
        <v>119</v>
      </c>
      <c r="R63" s="5">
        <v>3</v>
      </c>
      <c r="S63" s="5">
        <v>30</v>
      </c>
      <c r="T63" s="5">
        <v>0</v>
      </c>
      <c r="U63" s="5">
        <v>5</v>
      </c>
      <c r="V63" s="5">
        <v>0</v>
      </c>
      <c r="W63" s="5">
        <v>0</v>
      </c>
      <c r="X63" s="5">
        <v>25</v>
      </c>
      <c r="Y63" s="5">
        <v>222</v>
      </c>
      <c r="Z63" s="5" t="s">
        <v>6</v>
      </c>
      <c r="AA63" s="5">
        <v>414</v>
      </c>
      <c r="AB63" s="5">
        <v>10</v>
      </c>
      <c r="AC63" s="17">
        <f t="shared" si="1"/>
        <v>0.16666666666666666</v>
      </c>
      <c r="AE63" s="2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3"/>
      <c r="AQ63" s="1"/>
      <c r="AR63" s="3"/>
      <c r="AS63" s="2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3"/>
      <c r="BE63" s="1"/>
      <c r="BG63" s="30" t="s">
        <v>334</v>
      </c>
      <c r="BH63" s="4" t="s">
        <v>138</v>
      </c>
      <c r="BI63" s="12">
        <v>4</v>
      </c>
      <c r="BJ63" s="12">
        <v>88</v>
      </c>
      <c r="BK63" s="12">
        <v>14</v>
      </c>
      <c r="BL63" s="12">
        <v>10</v>
      </c>
      <c r="BM63" s="12">
        <v>0</v>
      </c>
      <c r="BN63" s="12">
        <v>13</v>
      </c>
      <c r="BO63" s="12">
        <v>51</v>
      </c>
      <c r="BP63" s="15">
        <v>482</v>
      </c>
      <c r="BQ63" s="15" t="s">
        <v>6</v>
      </c>
      <c r="BR63" s="15">
        <v>744</v>
      </c>
      <c r="BS63" s="12">
        <v>75</v>
      </c>
      <c r="BT63" s="17">
        <f t="shared" si="2"/>
        <v>0.27272727272727271</v>
      </c>
      <c r="BV63" s="30" t="s">
        <v>334</v>
      </c>
      <c r="BW63" s="5" t="s">
        <v>42</v>
      </c>
      <c r="BX63" s="12">
        <v>4</v>
      </c>
      <c r="BY63" s="12">
        <v>67</v>
      </c>
      <c r="BZ63" s="12">
        <v>10</v>
      </c>
      <c r="CA63" s="12">
        <v>13</v>
      </c>
      <c r="CB63" s="12">
        <v>3</v>
      </c>
      <c r="CC63" s="12">
        <v>8</v>
      </c>
      <c r="CD63" s="12">
        <v>33</v>
      </c>
      <c r="CE63" s="10">
        <v>608</v>
      </c>
      <c r="CF63" s="15" t="s">
        <v>6</v>
      </c>
      <c r="CG63" s="10">
        <v>748</v>
      </c>
      <c r="CH63" s="12">
        <f>PRODUCT(BZ63*3+CA63*2+CB63+CC63)</f>
        <v>67</v>
      </c>
      <c r="CI63" s="17">
        <f t="shared" si="3"/>
        <v>0.34328358208955223</v>
      </c>
      <c r="CK63" s="1" t="s">
        <v>334</v>
      </c>
      <c r="CL63" s="5" t="s">
        <v>149</v>
      </c>
      <c r="CM63" s="12">
        <v>14</v>
      </c>
      <c r="CN63" s="12">
        <v>220</v>
      </c>
      <c r="CO63" s="12">
        <v>38</v>
      </c>
      <c r="CP63" s="12">
        <v>86</v>
      </c>
      <c r="CQ63" s="12">
        <v>9</v>
      </c>
      <c r="CR63" s="12">
        <v>9</v>
      </c>
      <c r="CS63" s="12">
        <v>78</v>
      </c>
      <c r="CT63" s="12">
        <v>2059</v>
      </c>
      <c r="CU63" s="21" t="s">
        <v>6</v>
      </c>
      <c r="CV63" s="12">
        <v>1705</v>
      </c>
      <c r="CW63" s="12">
        <v>304</v>
      </c>
      <c r="CX63" s="17">
        <f t="shared" si="4"/>
        <v>0.5636363636363636</v>
      </c>
      <c r="CY63" s="3"/>
      <c r="CZ63" s="40" t="s">
        <v>334</v>
      </c>
      <c r="DA63" s="41" t="s">
        <v>900</v>
      </c>
      <c r="DB63" s="42">
        <v>6</v>
      </c>
      <c r="DC63" s="42">
        <v>92</v>
      </c>
      <c r="DD63" s="42">
        <v>41</v>
      </c>
      <c r="DE63" s="42">
        <v>15</v>
      </c>
      <c r="DF63" s="42">
        <v>0</v>
      </c>
      <c r="DG63" s="42">
        <v>7</v>
      </c>
      <c r="DH63" s="42">
        <v>29</v>
      </c>
      <c r="DI63" s="41">
        <v>1270</v>
      </c>
      <c r="DJ63" s="41" t="s">
        <v>6</v>
      </c>
      <c r="DK63" s="41">
        <v>1021</v>
      </c>
      <c r="DL63" s="41">
        <v>160</v>
      </c>
      <c r="DM63" s="43">
        <f>PRODUCT((DD63+DE63)/DC63)</f>
        <v>0.60869565217391308</v>
      </c>
      <c r="DN63" s="3"/>
      <c r="DO63" s="29"/>
    </row>
    <row r="64" spans="1:119" s="5" customFormat="1" x14ac:dyDescent="0.25">
      <c r="A64" s="30" t="s">
        <v>298</v>
      </c>
      <c r="B64" s="4" t="s">
        <v>49</v>
      </c>
      <c r="C64" s="12">
        <v>3</v>
      </c>
      <c r="D64" s="12">
        <v>58</v>
      </c>
      <c r="E64" s="12">
        <v>0</v>
      </c>
      <c r="F64" s="12">
        <v>11</v>
      </c>
      <c r="G64" s="12">
        <v>2</v>
      </c>
      <c r="H64" s="12">
        <v>0</v>
      </c>
      <c r="I64" s="12">
        <v>45</v>
      </c>
      <c r="J64" s="12">
        <v>242</v>
      </c>
      <c r="K64" s="5" t="s">
        <v>6</v>
      </c>
      <c r="L64" s="12">
        <v>525</v>
      </c>
      <c r="M64" s="12">
        <f t="shared" si="16"/>
        <v>24</v>
      </c>
      <c r="N64" s="17">
        <f t="shared" si="0"/>
        <v>0.18965517241379309</v>
      </c>
      <c r="O64" s="8"/>
      <c r="P64" s="30" t="s">
        <v>298</v>
      </c>
      <c r="Q64" s="4" t="s">
        <v>24</v>
      </c>
      <c r="R64" s="5">
        <v>2</v>
      </c>
      <c r="S64" s="5">
        <v>18</v>
      </c>
      <c r="T64" s="5">
        <v>0</v>
      </c>
      <c r="U64" s="5">
        <v>4</v>
      </c>
      <c r="V64" s="5">
        <v>1</v>
      </c>
      <c r="W64" s="5">
        <v>0</v>
      </c>
      <c r="X64" s="5">
        <v>13</v>
      </c>
      <c r="Y64" s="5">
        <v>149</v>
      </c>
      <c r="Z64" s="5" t="s">
        <v>6</v>
      </c>
      <c r="AA64" s="5">
        <v>317</v>
      </c>
      <c r="AB64" s="5">
        <v>9</v>
      </c>
      <c r="AC64" s="17">
        <f t="shared" si="1"/>
        <v>0.22222222222222221</v>
      </c>
      <c r="AE64" s="2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3"/>
      <c r="AQ64" s="1"/>
      <c r="AR64" s="3"/>
      <c r="AS64" s="2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3"/>
      <c r="BE64" s="1"/>
      <c r="BG64" s="30" t="s">
        <v>298</v>
      </c>
      <c r="BH64" s="5" t="s">
        <v>391</v>
      </c>
      <c r="BI64" s="5">
        <v>2</v>
      </c>
      <c r="BJ64" s="5">
        <v>48</v>
      </c>
      <c r="BK64" s="5">
        <v>11</v>
      </c>
      <c r="BL64" s="5">
        <v>13</v>
      </c>
      <c r="BM64" s="5">
        <v>0</v>
      </c>
      <c r="BN64" s="5">
        <v>10</v>
      </c>
      <c r="BO64" s="5">
        <v>14</v>
      </c>
      <c r="BP64" s="5">
        <v>341</v>
      </c>
      <c r="BQ64" s="15" t="s">
        <v>6</v>
      </c>
      <c r="BR64" s="5">
        <v>337</v>
      </c>
      <c r="BS64" s="5">
        <v>69</v>
      </c>
      <c r="BT64" s="17">
        <f t="shared" si="2"/>
        <v>0.5</v>
      </c>
      <c r="BV64" s="30" t="s">
        <v>298</v>
      </c>
      <c r="BW64" s="5" t="s">
        <v>226</v>
      </c>
      <c r="BX64" s="12">
        <v>4</v>
      </c>
      <c r="BY64" s="12">
        <v>72</v>
      </c>
      <c r="BZ64" s="12">
        <v>10</v>
      </c>
      <c r="CA64" s="12">
        <v>12</v>
      </c>
      <c r="CB64" s="12">
        <v>0</v>
      </c>
      <c r="CC64" s="12">
        <v>10</v>
      </c>
      <c r="CD64" s="12">
        <v>40</v>
      </c>
      <c r="CE64" s="10">
        <v>565</v>
      </c>
      <c r="CF64" s="15" t="s">
        <v>6</v>
      </c>
      <c r="CG64" s="10">
        <v>745</v>
      </c>
      <c r="CH64" s="12">
        <v>64</v>
      </c>
      <c r="CI64" s="17">
        <f t="shared" si="3"/>
        <v>0.30555555555555558</v>
      </c>
      <c r="CK64" s="1" t="s">
        <v>298</v>
      </c>
      <c r="CL64" s="23" t="s">
        <v>852</v>
      </c>
      <c r="CM64" s="24">
        <v>15</v>
      </c>
      <c r="CN64" s="24">
        <v>272</v>
      </c>
      <c r="CO64" s="24">
        <v>40</v>
      </c>
      <c r="CP64" s="24">
        <v>77</v>
      </c>
      <c r="CQ64" s="24">
        <v>2</v>
      </c>
      <c r="CR64" s="24">
        <v>22</v>
      </c>
      <c r="CS64" s="24">
        <v>131</v>
      </c>
      <c r="CT64" s="24">
        <v>2341</v>
      </c>
      <c r="CU64" s="21" t="s">
        <v>6</v>
      </c>
      <c r="CV64" s="24">
        <v>2891</v>
      </c>
      <c r="CW64" s="24">
        <v>298</v>
      </c>
      <c r="CX64" s="17">
        <f t="shared" si="4"/>
        <v>0.43014705882352944</v>
      </c>
      <c r="CY64" s="3"/>
      <c r="CZ64" s="40" t="s">
        <v>298</v>
      </c>
      <c r="DA64" s="41" t="s">
        <v>923</v>
      </c>
      <c r="DB64" s="42">
        <v>6</v>
      </c>
      <c r="DC64" s="42">
        <v>92</v>
      </c>
      <c r="DD64" s="42">
        <v>38</v>
      </c>
      <c r="DE64" s="42">
        <v>17</v>
      </c>
      <c r="DF64" s="42">
        <v>0</v>
      </c>
      <c r="DG64" s="42">
        <v>11</v>
      </c>
      <c r="DH64" s="42">
        <v>26</v>
      </c>
      <c r="DI64" s="41">
        <v>1460</v>
      </c>
      <c r="DJ64" s="41" t="s">
        <v>6</v>
      </c>
      <c r="DK64" s="41">
        <v>998</v>
      </c>
      <c r="DL64" s="41">
        <v>159</v>
      </c>
      <c r="DM64" s="43">
        <f>PRODUCT((DD64+DE64)/DC64)</f>
        <v>0.59782608695652173</v>
      </c>
      <c r="DN64" s="3"/>
      <c r="DO64" s="29"/>
    </row>
    <row r="65" spans="1:119" s="5" customFormat="1" x14ac:dyDescent="0.25">
      <c r="A65" s="30" t="s">
        <v>299</v>
      </c>
      <c r="B65" s="4" t="s">
        <v>80</v>
      </c>
      <c r="C65" s="12">
        <v>1</v>
      </c>
      <c r="D65" s="12">
        <v>29</v>
      </c>
      <c r="E65" s="12">
        <v>3</v>
      </c>
      <c r="F65" s="12">
        <v>5</v>
      </c>
      <c r="G65" s="12">
        <v>0</v>
      </c>
      <c r="H65" s="12">
        <v>1</v>
      </c>
      <c r="I65" s="12">
        <v>20</v>
      </c>
      <c r="J65" s="12">
        <v>157</v>
      </c>
      <c r="K65" s="5" t="s">
        <v>6</v>
      </c>
      <c r="L65" s="12">
        <v>260</v>
      </c>
      <c r="M65" s="12">
        <f t="shared" si="16"/>
        <v>20</v>
      </c>
      <c r="N65" s="17">
        <f t="shared" si="0"/>
        <v>0.27586206896551724</v>
      </c>
      <c r="O65" s="8"/>
      <c r="P65" s="30" t="s">
        <v>299</v>
      </c>
      <c r="Q65" s="5" t="s">
        <v>48</v>
      </c>
      <c r="R65" s="5">
        <v>2</v>
      </c>
      <c r="S65" s="5">
        <v>20</v>
      </c>
      <c r="T65" s="5">
        <v>0</v>
      </c>
      <c r="U65" s="5">
        <v>3</v>
      </c>
      <c r="V65" s="5">
        <v>1</v>
      </c>
      <c r="W65" s="5">
        <v>0</v>
      </c>
      <c r="X65" s="5">
        <v>16</v>
      </c>
      <c r="Y65" s="5">
        <v>184</v>
      </c>
      <c r="Z65" s="5" t="s">
        <v>6</v>
      </c>
      <c r="AA65" s="5">
        <v>356</v>
      </c>
      <c r="AB65" s="5">
        <v>7</v>
      </c>
      <c r="AC65" s="17">
        <f t="shared" si="1"/>
        <v>0.15</v>
      </c>
      <c r="AE65" s="2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3"/>
      <c r="AQ65" s="1"/>
      <c r="AR65" s="3"/>
      <c r="AS65" s="2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3"/>
      <c r="BE65" s="1"/>
      <c r="BG65" s="30" t="s">
        <v>299</v>
      </c>
      <c r="BH65" s="4" t="s">
        <v>139</v>
      </c>
      <c r="BI65" s="12">
        <v>3</v>
      </c>
      <c r="BJ65" s="12">
        <v>66</v>
      </c>
      <c r="BK65" s="12">
        <v>11</v>
      </c>
      <c r="BL65" s="12">
        <v>10</v>
      </c>
      <c r="BM65" s="12">
        <v>0</v>
      </c>
      <c r="BN65" s="12">
        <v>11</v>
      </c>
      <c r="BO65" s="12">
        <v>34</v>
      </c>
      <c r="BP65" s="15">
        <v>325</v>
      </c>
      <c r="BQ65" s="15" t="s">
        <v>6</v>
      </c>
      <c r="BR65" s="15">
        <v>634</v>
      </c>
      <c r="BS65" s="12">
        <v>64</v>
      </c>
      <c r="BT65" s="17">
        <f t="shared" si="2"/>
        <v>0.31818181818181818</v>
      </c>
      <c r="BV65" s="30" t="s">
        <v>299</v>
      </c>
      <c r="BW65" s="5" t="s">
        <v>160</v>
      </c>
      <c r="BX65" s="12">
        <v>5</v>
      </c>
      <c r="BY65" s="12">
        <v>68</v>
      </c>
      <c r="BZ65" s="12">
        <v>2</v>
      </c>
      <c r="CA65" s="12">
        <v>28</v>
      </c>
      <c r="CB65" s="12">
        <v>1</v>
      </c>
      <c r="CC65" s="12">
        <v>0</v>
      </c>
      <c r="CD65" s="12">
        <v>37</v>
      </c>
      <c r="CE65" s="10">
        <v>559</v>
      </c>
      <c r="CF65" s="15" t="s">
        <v>6</v>
      </c>
      <c r="CG65" s="10">
        <v>695</v>
      </c>
      <c r="CH65" s="12">
        <f t="shared" ref="CH65:CH70" si="18">PRODUCT(BZ65*3+CA65*2+CB65+CC65)</f>
        <v>63</v>
      </c>
      <c r="CI65" s="17">
        <f t="shared" si="3"/>
        <v>0.44117647058823528</v>
      </c>
      <c r="CK65" s="1" t="s">
        <v>299</v>
      </c>
      <c r="CL65" s="5" t="s">
        <v>48</v>
      </c>
      <c r="CM65" s="12">
        <v>24</v>
      </c>
      <c r="CN65" s="12">
        <v>272</v>
      </c>
      <c r="CO65" s="12">
        <v>0</v>
      </c>
      <c r="CP65" s="12">
        <v>142</v>
      </c>
      <c r="CQ65" s="12">
        <v>11</v>
      </c>
      <c r="CR65" s="12">
        <v>0</v>
      </c>
      <c r="CS65" s="12">
        <v>119</v>
      </c>
      <c r="CT65" s="12">
        <v>2292</v>
      </c>
      <c r="CU65" s="21" t="s">
        <v>6</v>
      </c>
      <c r="CV65" s="12">
        <v>1988</v>
      </c>
      <c r="CW65" s="12">
        <v>295</v>
      </c>
      <c r="CX65" s="17">
        <f t="shared" si="4"/>
        <v>0.5220588235294118</v>
      </c>
      <c r="CY65" s="3"/>
      <c r="CZ65" s="40" t="s">
        <v>299</v>
      </c>
      <c r="DA65" s="41" t="s">
        <v>62</v>
      </c>
      <c r="DB65" s="42">
        <v>6</v>
      </c>
      <c r="DC65" s="42">
        <v>86</v>
      </c>
      <c r="DD65" s="42">
        <v>40</v>
      </c>
      <c r="DE65" s="42">
        <v>11</v>
      </c>
      <c r="DF65" s="42">
        <v>0</v>
      </c>
      <c r="DG65" s="42">
        <v>13</v>
      </c>
      <c r="DH65" s="42">
        <v>22</v>
      </c>
      <c r="DI65" s="41">
        <v>1102</v>
      </c>
      <c r="DJ65" s="41" t="s">
        <v>6</v>
      </c>
      <c r="DK65" s="41">
        <v>877</v>
      </c>
      <c r="DL65" s="41">
        <v>155</v>
      </c>
      <c r="DM65" s="43">
        <f>PRODUCT((DD65+DE65)/DC65)</f>
        <v>0.59302325581395354</v>
      </c>
      <c r="DN65" s="3"/>
      <c r="DO65" s="29"/>
    </row>
    <row r="66" spans="1:119" s="5" customFormat="1" x14ac:dyDescent="0.25">
      <c r="A66" s="30" t="s">
        <v>300</v>
      </c>
      <c r="B66" s="4" t="s">
        <v>82</v>
      </c>
      <c r="C66" s="12">
        <v>3</v>
      </c>
      <c r="D66" s="12">
        <v>40</v>
      </c>
      <c r="E66" s="12">
        <v>0</v>
      </c>
      <c r="F66" s="12">
        <v>9</v>
      </c>
      <c r="G66" s="12">
        <v>2</v>
      </c>
      <c r="H66" s="12">
        <v>0</v>
      </c>
      <c r="I66" s="12">
        <v>29</v>
      </c>
      <c r="J66" s="12">
        <v>163</v>
      </c>
      <c r="K66" s="5" t="s">
        <v>6</v>
      </c>
      <c r="L66" s="12">
        <v>288</v>
      </c>
      <c r="M66" s="12">
        <f t="shared" si="16"/>
        <v>20</v>
      </c>
      <c r="N66" s="17">
        <f t="shared" si="0"/>
        <v>0.22500000000000001</v>
      </c>
      <c r="O66" s="8"/>
      <c r="P66" s="30" t="s">
        <v>300</v>
      </c>
      <c r="Q66" s="4" t="s">
        <v>120</v>
      </c>
      <c r="R66" s="5">
        <v>1</v>
      </c>
      <c r="S66" s="5">
        <v>24</v>
      </c>
      <c r="T66" s="5">
        <v>1</v>
      </c>
      <c r="U66" s="5">
        <v>0</v>
      </c>
      <c r="V66" s="5">
        <v>0</v>
      </c>
      <c r="W66" s="5">
        <v>4</v>
      </c>
      <c r="X66" s="5">
        <v>19</v>
      </c>
      <c r="Y66" s="5">
        <v>90</v>
      </c>
      <c r="Z66" s="5" t="s">
        <v>6</v>
      </c>
      <c r="AA66" s="5">
        <v>320</v>
      </c>
      <c r="AB66" s="5">
        <v>7</v>
      </c>
      <c r="AC66" s="17">
        <f t="shared" si="1"/>
        <v>4.1666666666666664E-2</v>
      </c>
      <c r="AE66" s="2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3"/>
      <c r="AQ66" s="1"/>
      <c r="AR66" s="3"/>
      <c r="AS66" s="2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3"/>
      <c r="BE66" s="1"/>
      <c r="BG66" s="30" t="s">
        <v>300</v>
      </c>
      <c r="BH66" s="4" t="s">
        <v>140</v>
      </c>
      <c r="BI66" s="12">
        <v>2</v>
      </c>
      <c r="BJ66" s="12">
        <v>44</v>
      </c>
      <c r="BK66" s="12">
        <v>10</v>
      </c>
      <c r="BL66" s="12">
        <v>10</v>
      </c>
      <c r="BM66" s="12">
        <v>0</v>
      </c>
      <c r="BN66" s="12">
        <v>10</v>
      </c>
      <c r="BO66" s="12">
        <v>14</v>
      </c>
      <c r="BP66" s="15">
        <v>287</v>
      </c>
      <c r="BQ66" s="15" t="s">
        <v>6</v>
      </c>
      <c r="BR66" s="15">
        <v>270</v>
      </c>
      <c r="BS66" s="12">
        <v>60</v>
      </c>
      <c r="BT66" s="17">
        <f t="shared" si="2"/>
        <v>0.45454545454545453</v>
      </c>
      <c r="BV66" s="30" t="s">
        <v>300</v>
      </c>
      <c r="BW66" s="5" t="s">
        <v>29</v>
      </c>
      <c r="BX66" s="12">
        <v>3</v>
      </c>
      <c r="BY66" s="12">
        <v>66</v>
      </c>
      <c r="BZ66" s="12">
        <v>14</v>
      </c>
      <c r="CA66" s="12">
        <v>4</v>
      </c>
      <c r="CB66" s="12">
        <v>0</v>
      </c>
      <c r="CC66" s="12">
        <v>12</v>
      </c>
      <c r="CD66" s="12">
        <v>36</v>
      </c>
      <c r="CE66" s="10">
        <v>616</v>
      </c>
      <c r="CF66" s="15" t="s">
        <v>6</v>
      </c>
      <c r="CG66" s="10">
        <v>908</v>
      </c>
      <c r="CH66" s="12">
        <f t="shared" si="18"/>
        <v>62</v>
      </c>
      <c r="CI66" s="17">
        <f t="shared" si="3"/>
        <v>0.27272727272727271</v>
      </c>
      <c r="CK66" s="1" t="s">
        <v>300</v>
      </c>
      <c r="CL66" s="5" t="s">
        <v>5</v>
      </c>
      <c r="CM66" s="12">
        <v>11</v>
      </c>
      <c r="CN66" s="12">
        <v>172</v>
      </c>
      <c r="CO66" s="12">
        <v>20</v>
      </c>
      <c r="CP66" s="12">
        <v>107</v>
      </c>
      <c r="CQ66" s="12">
        <v>2</v>
      </c>
      <c r="CR66" s="12">
        <v>7</v>
      </c>
      <c r="CS66" s="12">
        <v>36</v>
      </c>
      <c r="CT66" s="12">
        <v>1860</v>
      </c>
      <c r="CU66" s="21" t="s">
        <v>6</v>
      </c>
      <c r="CV66" s="12">
        <v>1043</v>
      </c>
      <c r="CW66" s="12">
        <v>283</v>
      </c>
      <c r="CX66" s="17">
        <f t="shared" si="4"/>
        <v>0.73837209302325579</v>
      </c>
      <c r="CY66" s="3"/>
      <c r="CZ66" s="40" t="s">
        <v>300</v>
      </c>
      <c r="DA66" s="41" t="s">
        <v>123</v>
      </c>
      <c r="DB66" s="42">
        <v>11</v>
      </c>
      <c r="DC66" s="42">
        <v>142</v>
      </c>
      <c r="DD66" s="42">
        <v>14</v>
      </c>
      <c r="DE66" s="42">
        <v>53</v>
      </c>
      <c r="DF66" s="42">
        <v>2</v>
      </c>
      <c r="DG66" s="42">
        <v>5</v>
      </c>
      <c r="DH66" s="42">
        <v>68</v>
      </c>
      <c r="DI66" s="41">
        <v>1341</v>
      </c>
      <c r="DJ66" s="41" t="s">
        <v>6</v>
      </c>
      <c r="DK66" s="41">
        <v>1520</v>
      </c>
      <c r="DL66" s="41">
        <v>155</v>
      </c>
      <c r="DM66" s="43">
        <f>PRODUCT((DD66+DE66)/DC66)</f>
        <v>0.47183098591549294</v>
      </c>
      <c r="DN66" s="3"/>
      <c r="DO66" s="29"/>
    </row>
    <row r="67" spans="1:119" s="5" customFormat="1" x14ac:dyDescent="0.25">
      <c r="A67" s="30" t="s">
        <v>301</v>
      </c>
      <c r="B67" s="4" t="s">
        <v>63</v>
      </c>
      <c r="C67" s="12">
        <v>1</v>
      </c>
      <c r="D67" s="12">
        <v>26</v>
      </c>
      <c r="E67" s="12">
        <v>0</v>
      </c>
      <c r="F67" s="12">
        <v>9</v>
      </c>
      <c r="G67" s="12">
        <v>1</v>
      </c>
      <c r="H67" s="12">
        <v>0</v>
      </c>
      <c r="I67" s="12">
        <v>16</v>
      </c>
      <c r="J67" s="12">
        <v>145</v>
      </c>
      <c r="K67" s="5" t="s">
        <v>6</v>
      </c>
      <c r="L67" s="12">
        <v>209</v>
      </c>
      <c r="M67" s="12">
        <f t="shared" si="16"/>
        <v>19</v>
      </c>
      <c r="N67" s="17">
        <f t="shared" ref="N67:N89" si="19">PRODUCT((E67+F67)/D67)</f>
        <v>0.34615384615384615</v>
      </c>
      <c r="O67" s="8"/>
      <c r="P67" s="30" t="s">
        <v>301</v>
      </c>
      <c r="Q67" s="4" t="s">
        <v>42</v>
      </c>
      <c r="R67" s="5">
        <v>2</v>
      </c>
      <c r="S67" s="5">
        <v>28</v>
      </c>
      <c r="T67" s="5">
        <v>0</v>
      </c>
      <c r="U67" s="5">
        <v>3</v>
      </c>
      <c r="V67" s="5">
        <v>0</v>
      </c>
      <c r="W67" s="5">
        <v>0</v>
      </c>
      <c r="X67" s="5">
        <v>25</v>
      </c>
      <c r="Y67" s="5">
        <v>185</v>
      </c>
      <c r="Z67" s="5" t="s">
        <v>6</v>
      </c>
      <c r="AA67" s="5">
        <v>467</v>
      </c>
      <c r="AB67" s="5">
        <v>6</v>
      </c>
      <c r="AC67" s="17">
        <f t="shared" ref="AC67:AC80" si="20">PRODUCT((T67+U67)/S67)</f>
        <v>0.10714285714285714</v>
      </c>
      <c r="AE67" s="2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3"/>
      <c r="AQ67" s="1"/>
      <c r="AR67" s="3"/>
      <c r="AS67" s="2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3"/>
      <c r="BE67" s="1"/>
      <c r="BG67" s="30" t="s">
        <v>301</v>
      </c>
      <c r="BH67" s="4" t="s">
        <v>141</v>
      </c>
      <c r="BI67" s="12">
        <v>5</v>
      </c>
      <c r="BJ67" s="12">
        <v>108</v>
      </c>
      <c r="BK67" s="12">
        <v>0</v>
      </c>
      <c r="BL67" s="12">
        <v>27</v>
      </c>
      <c r="BM67" s="12">
        <v>6</v>
      </c>
      <c r="BN67" s="12">
        <v>0</v>
      </c>
      <c r="BO67" s="12">
        <v>75</v>
      </c>
      <c r="BP67" s="15">
        <v>692</v>
      </c>
      <c r="BQ67" s="15" t="s">
        <v>6</v>
      </c>
      <c r="BR67" s="15">
        <v>1157</v>
      </c>
      <c r="BS67" s="12">
        <v>60</v>
      </c>
      <c r="BT67" s="17">
        <f t="shared" ref="BT67:BT91" si="21">PRODUCT((BK67+BL67)/BJ67)</f>
        <v>0.25</v>
      </c>
      <c r="BV67" s="30" t="s">
        <v>301</v>
      </c>
      <c r="BW67" s="5" t="s">
        <v>119</v>
      </c>
      <c r="BX67" s="12">
        <v>7</v>
      </c>
      <c r="BY67" s="12">
        <v>92</v>
      </c>
      <c r="BZ67" s="12">
        <v>4</v>
      </c>
      <c r="CA67" s="12">
        <v>19</v>
      </c>
      <c r="CB67" s="12">
        <v>8</v>
      </c>
      <c r="CC67" s="12">
        <v>3</v>
      </c>
      <c r="CD67" s="12">
        <v>58</v>
      </c>
      <c r="CE67" s="10">
        <v>673</v>
      </c>
      <c r="CF67" s="15" t="s">
        <v>6</v>
      </c>
      <c r="CG67" s="10">
        <v>1209</v>
      </c>
      <c r="CH67" s="12">
        <f t="shared" si="18"/>
        <v>61</v>
      </c>
      <c r="CI67" s="17">
        <f t="shared" ref="CI67:CI104" si="22">PRODUCT((BZ67+CA67)/BY67)</f>
        <v>0.25</v>
      </c>
      <c r="CK67" s="1" t="s">
        <v>301</v>
      </c>
      <c r="CL67" s="23" t="s">
        <v>343</v>
      </c>
      <c r="CM67" s="12">
        <v>19</v>
      </c>
      <c r="CN67" s="12">
        <v>271</v>
      </c>
      <c r="CO67" s="12">
        <v>9</v>
      </c>
      <c r="CP67" s="12">
        <v>118</v>
      </c>
      <c r="CQ67" s="12">
        <v>8</v>
      </c>
      <c r="CR67" s="12">
        <v>7</v>
      </c>
      <c r="CS67" s="12">
        <v>129</v>
      </c>
      <c r="CT67" s="12">
        <v>2469</v>
      </c>
      <c r="CU67" s="21" t="s">
        <v>6</v>
      </c>
      <c r="CV67" s="12">
        <v>2385</v>
      </c>
      <c r="CW67" s="12">
        <v>278</v>
      </c>
      <c r="CX67" s="17">
        <f t="shared" ref="CX67:CX130" si="23">PRODUCT((CO67+CP67)/CN67)</f>
        <v>0.46863468634686345</v>
      </c>
      <c r="CY67" s="3"/>
      <c r="CZ67" s="40" t="s">
        <v>301</v>
      </c>
      <c r="DA67" s="41" t="s">
        <v>922</v>
      </c>
      <c r="DB67" s="42">
        <v>7</v>
      </c>
      <c r="DC67" s="42">
        <v>96</v>
      </c>
      <c r="DD67" s="42">
        <v>33</v>
      </c>
      <c r="DE67" s="42">
        <v>23</v>
      </c>
      <c r="DF67" s="42">
        <v>1</v>
      </c>
      <c r="DG67" s="42">
        <v>8</v>
      </c>
      <c r="DH67" s="42">
        <v>31</v>
      </c>
      <c r="DI67" s="41">
        <v>1238</v>
      </c>
      <c r="DJ67" s="41" t="s">
        <v>6</v>
      </c>
      <c r="DK67" s="41">
        <v>1175</v>
      </c>
      <c r="DL67" s="41">
        <v>154</v>
      </c>
      <c r="DM67" s="43">
        <f>PRODUCT((DD67+DE67)/DC67)</f>
        <v>0.58333333333333337</v>
      </c>
      <c r="DN67" s="3"/>
      <c r="DO67" s="29"/>
    </row>
    <row r="68" spans="1:119" s="5" customFormat="1" x14ac:dyDescent="0.25">
      <c r="A68" s="30" t="s">
        <v>302</v>
      </c>
      <c r="B68" s="4" t="s">
        <v>21</v>
      </c>
      <c r="C68" s="12">
        <v>2</v>
      </c>
      <c r="D68" s="12">
        <v>20</v>
      </c>
      <c r="E68" s="12">
        <v>0</v>
      </c>
      <c r="F68" s="12">
        <v>9</v>
      </c>
      <c r="G68" s="12">
        <v>0</v>
      </c>
      <c r="H68" s="12">
        <v>0</v>
      </c>
      <c r="I68" s="12">
        <v>11</v>
      </c>
      <c r="J68" s="12">
        <v>86</v>
      </c>
      <c r="K68" s="5" t="s">
        <v>6</v>
      </c>
      <c r="L68" s="12">
        <v>143</v>
      </c>
      <c r="M68" s="12">
        <f t="shared" si="16"/>
        <v>18</v>
      </c>
      <c r="N68" s="17">
        <f t="shared" si="19"/>
        <v>0.45</v>
      </c>
      <c r="O68" s="8"/>
      <c r="P68" s="30" t="s">
        <v>302</v>
      </c>
      <c r="Q68" s="4" t="s">
        <v>47</v>
      </c>
      <c r="R68" s="5">
        <v>2</v>
      </c>
      <c r="S68" s="5">
        <v>20</v>
      </c>
      <c r="T68" s="5">
        <v>0</v>
      </c>
      <c r="U68" s="5">
        <v>2</v>
      </c>
      <c r="V68" s="5">
        <v>1</v>
      </c>
      <c r="W68" s="5">
        <v>0</v>
      </c>
      <c r="X68" s="5">
        <v>17</v>
      </c>
      <c r="Y68" s="5">
        <v>75</v>
      </c>
      <c r="Z68" s="5" t="s">
        <v>6</v>
      </c>
      <c r="AA68" s="5">
        <v>212</v>
      </c>
      <c r="AB68" s="5">
        <v>5</v>
      </c>
      <c r="AC68" s="17">
        <f t="shared" si="20"/>
        <v>0.1</v>
      </c>
      <c r="AE68" s="2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3"/>
      <c r="AQ68" s="1"/>
      <c r="AR68" s="3"/>
      <c r="AS68" s="2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3"/>
      <c r="BE68" s="1"/>
      <c r="BG68" s="30" t="s">
        <v>302</v>
      </c>
      <c r="BH68" s="4" t="s">
        <v>142</v>
      </c>
      <c r="BI68" s="12">
        <v>2</v>
      </c>
      <c r="BJ68" s="12">
        <v>48</v>
      </c>
      <c r="BK68" s="12">
        <v>11</v>
      </c>
      <c r="BL68" s="12">
        <v>10</v>
      </c>
      <c r="BM68" s="12">
        <v>0</v>
      </c>
      <c r="BN68" s="12">
        <v>5</v>
      </c>
      <c r="BO68" s="12">
        <v>22</v>
      </c>
      <c r="BP68" s="15">
        <v>276</v>
      </c>
      <c r="BQ68" s="15" t="s">
        <v>6</v>
      </c>
      <c r="BR68" s="15">
        <v>362</v>
      </c>
      <c r="BS68" s="12">
        <v>58</v>
      </c>
      <c r="BT68" s="17">
        <f t="shared" si="21"/>
        <v>0.4375</v>
      </c>
      <c r="BV68" s="30" t="s">
        <v>302</v>
      </c>
      <c r="BW68" s="5" t="s">
        <v>113</v>
      </c>
      <c r="BX68" s="12">
        <v>2</v>
      </c>
      <c r="BY68" s="12">
        <v>28</v>
      </c>
      <c r="BZ68" s="12">
        <v>15</v>
      </c>
      <c r="CA68" s="12">
        <v>5</v>
      </c>
      <c r="CB68" s="12">
        <v>0</v>
      </c>
      <c r="CC68" s="12">
        <v>2</v>
      </c>
      <c r="CD68" s="12">
        <v>6</v>
      </c>
      <c r="CE68" s="10">
        <v>374</v>
      </c>
      <c r="CF68" s="15" t="s">
        <v>6</v>
      </c>
      <c r="CG68" s="10">
        <v>180</v>
      </c>
      <c r="CH68" s="12">
        <f t="shared" si="18"/>
        <v>57</v>
      </c>
      <c r="CI68" s="17">
        <f t="shared" si="22"/>
        <v>0.7142857142857143</v>
      </c>
      <c r="CK68" s="1" t="s">
        <v>302</v>
      </c>
      <c r="CL68" s="5" t="s">
        <v>393</v>
      </c>
      <c r="CM68" s="12">
        <v>15</v>
      </c>
      <c r="CN68" s="12">
        <v>298</v>
      </c>
      <c r="CO68" s="12">
        <v>37</v>
      </c>
      <c r="CP68" s="12">
        <v>71</v>
      </c>
      <c r="CQ68" s="12">
        <v>5</v>
      </c>
      <c r="CR68" s="12">
        <v>19</v>
      </c>
      <c r="CS68" s="12">
        <v>166</v>
      </c>
      <c r="CT68" s="12">
        <v>1889</v>
      </c>
      <c r="CU68" s="21" t="s">
        <v>6</v>
      </c>
      <c r="CV68" s="12">
        <v>2613</v>
      </c>
      <c r="CW68" s="12">
        <v>277</v>
      </c>
      <c r="CX68" s="17">
        <f t="shared" si="23"/>
        <v>0.36241610738255031</v>
      </c>
      <c r="CY68" s="3"/>
      <c r="CZ68" s="40" t="s">
        <v>302</v>
      </c>
      <c r="DA68" s="41" t="s">
        <v>355</v>
      </c>
      <c r="DB68" s="42">
        <v>7</v>
      </c>
      <c r="DC68" s="42">
        <v>116</v>
      </c>
      <c r="DD68" s="42">
        <v>30</v>
      </c>
      <c r="DE68" s="42">
        <v>19</v>
      </c>
      <c r="DF68" s="42">
        <v>0</v>
      </c>
      <c r="DG68" s="42">
        <v>15</v>
      </c>
      <c r="DH68" s="42">
        <v>52</v>
      </c>
      <c r="DI68" s="41">
        <v>1161</v>
      </c>
      <c r="DJ68" s="41" t="s">
        <v>6</v>
      </c>
      <c r="DK68" s="41">
        <v>1437</v>
      </c>
      <c r="DL68" s="41">
        <v>143</v>
      </c>
      <c r="DM68" s="43">
        <f>PRODUCT((DD68+DE68)/DC68)</f>
        <v>0.42241379310344829</v>
      </c>
      <c r="DN68" s="3"/>
      <c r="DO68" s="29"/>
    </row>
    <row r="69" spans="1:119" s="5" customFormat="1" x14ac:dyDescent="0.25">
      <c r="A69" s="30" t="s">
        <v>303</v>
      </c>
      <c r="B69" s="4" t="s">
        <v>32</v>
      </c>
      <c r="C69" s="12">
        <v>2</v>
      </c>
      <c r="D69" s="12">
        <v>24</v>
      </c>
      <c r="E69" s="12">
        <v>0</v>
      </c>
      <c r="F69" s="12">
        <v>7</v>
      </c>
      <c r="G69" s="12">
        <v>2</v>
      </c>
      <c r="H69" s="12">
        <v>0</v>
      </c>
      <c r="I69" s="12">
        <v>15</v>
      </c>
      <c r="J69" s="12">
        <v>95</v>
      </c>
      <c r="K69" s="5" t="s">
        <v>6</v>
      </c>
      <c r="L69" s="12">
        <v>152</v>
      </c>
      <c r="M69" s="12">
        <f t="shared" si="16"/>
        <v>16</v>
      </c>
      <c r="N69" s="17">
        <f t="shared" si="19"/>
        <v>0.29166666666666669</v>
      </c>
      <c r="O69" s="8"/>
      <c r="P69" s="30" t="s">
        <v>303</v>
      </c>
      <c r="Q69" s="4" t="s">
        <v>122</v>
      </c>
      <c r="R69" s="5">
        <v>1</v>
      </c>
      <c r="S69" s="5">
        <v>6</v>
      </c>
      <c r="T69" s="5">
        <v>0</v>
      </c>
      <c r="U69" s="5">
        <v>2</v>
      </c>
      <c r="V69" s="5">
        <v>0</v>
      </c>
      <c r="W69" s="5">
        <v>0</v>
      </c>
      <c r="X69" s="5">
        <v>4</v>
      </c>
      <c r="Y69" s="5">
        <v>51</v>
      </c>
      <c r="Z69" s="5" t="s">
        <v>6</v>
      </c>
      <c r="AA69" s="5">
        <v>75</v>
      </c>
      <c r="AB69" s="5">
        <v>4</v>
      </c>
      <c r="AC69" s="17">
        <f t="shared" si="20"/>
        <v>0.33333333333333331</v>
      </c>
      <c r="AE69" s="2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3"/>
      <c r="AQ69" s="1"/>
      <c r="AR69" s="3"/>
      <c r="AS69" s="2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3"/>
      <c r="BE69" s="1"/>
      <c r="BG69" s="30" t="s">
        <v>303</v>
      </c>
      <c r="BH69" s="4" t="s">
        <v>34</v>
      </c>
      <c r="BI69" s="12">
        <v>2</v>
      </c>
      <c r="BJ69" s="12">
        <v>54</v>
      </c>
      <c r="BK69" s="12">
        <v>13</v>
      </c>
      <c r="BL69" s="12">
        <v>6</v>
      </c>
      <c r="BM69" s="12">
        <v>3</v>
      </c>
      <c r="BN69" s="12">
        <v>4</v>
      </c>
      <c r="BO69" s="12">
        <v>28</v>
      </c>
      <c r="BP69" s="15">
        <v>340</v>
      </c>
      <c r="BQ69" s="15" t="s">
        <v>6</v>
      </c>
      <c r="BR69" s="15">
        <v>477</v>
      </c>
      <c r="BS69" s="12">
        <v>58</v>
      </c>
      <c r="BT69" s="17">
        <f t="shared" si="21"/>
        <v>0.35185185185185186</v>
      </c>
      <c r="BV69" s="30" t="s">
        <v>303</v>
      </c>
      <c r="BW69" s="5" t="s">
        <v>385</v>
      </c>
      <c r="BX69" s="12">
        <v>3</v>
      </c>
      <c r="BY69" s="12">
        <v>44</v>
      </c>
      <c r="BZ69" s="12">
        <v>8</v>
      </c>
      <c r="CA69" s="12">
        <v>12</v>
      </c>
      <c r="CB69" s="12">
        <v>0</v>
      </c>
      <c r="CC69" s="12">
        <v>8</v>
      </c>
      <c r="CD69" s="12">
        <v>16</v>
      </c>
      <c r="CE69" s="10">
        <v>430</v>
      </c>
      <c r="CF69" s="15" t="s">
        <v>6</v>
      </c>
      <c r="CG69" s="10">
        <v>451</v>
      </c>
      <c r="CH69" s="12">
        <f t="shared" si="18"/>
        <v>56</v>
      </c>
      <c r="CI69" s="17">
        <f t="shared" si="22"/>
        <v>0.45454545454545453</v>
      </c>
      <c r="CK69" s="1" t="s">
        <v>303</v>
      </c>
      <c r="CL69" s="5" t="s">
        <v>24</v>
      </c>
      <c r="CM69" s="12">
        <v>11</v>
      </c>
      <c r="CN69" s="12">
        <v>150</v>
      </c>
      <c r="CO69" s="12">
        <v>34</v>
      </c>
      <c r="CP69" s="12">
        <v>82</v>
      </c>
      <c r="CQ69" s="12">
        <v>3</v>
      </c>
      <c r="CR69" s="12">
        <v>5</v>
      </c>
      <c r="CS69" s="12">
        <v>26</v>
      </c>
      <c r="CT69" s="27">
        <v>1420</v>
      </c>
      <c r="CU69" s="21" t="s">
        <v>6</v>
      </c>
      <c r="CV69" s="27">
        <v>689</v>
      </c>
      <c r="CW69" s="12">
        <v>274</v>
      </c>
      <c r="CX69" s="17">
        <f t="shared" si="23"/>
        <v>0.77333333333333332</v>
      </c>
      <c r="CY69" s="3"/>
      <c r="CZ69" s="40" t="s">
        <v>303</v>
      </c>
      <c r="DA69" s="41" t="s">
        <v>118</v>
      </c>
      <c r="DB69" s="42">
        <v>11</v>
      </c>
      <c r="DC69" s="42">
        <v>122</v>
      </c>
      <c r="DD69" s="42">
        <v>3</v>
      </c>
      <c r="DE69" s="42">
        <v>63</v>
      </c>
      <c r="DF69" s="42">
        <v>5</v>
      </c>
      <c r="DG69" s="42">
        <v>2</v>
      </c>
      <c r="DH69" s="42">
        <v>49</v>
      </c>
      <c r="DI69" s="41">
        <v>1390</v>
      </c>
      <c r="DJ69" s="41" t="s">
        <v>6</v>
      </c>
      <c r="DK69" s="41">
        <v>1204</v>
      </c>
      <c r="DL69" s="41">
        <v>142</v>
      </c>
      <c r="DM69" s="43">
        <f>PRODUCT((DD69+DE69)/DC69)</f>
        <v>0.54098360655737709</v>
      </c>
      <c r="DN69" s="3"/>
      <c r="DO69" s="29"/>
    </row>
    <row r="70" spans="1:119" s="5" customFormat="1" x14ac:dyDescent="0.25">
      <c r="A70" s="30" t="s">
        <v>335</v>
      </c>
      <c r="B70" s="5" t="s">
        <v>362</v>
      </c>
      <c r="C70" s="12">
        <v>1</v>
      </c>
      <c r="D70" s="12">
        <v>28</v>
      </c>
      <c r="E70" s="12">
        <v>0</v>
      </c>
      <c r="F70" s="12">
        <v>5</v>
      </c>
      <c r="G70" s="12">
        <v>0</v>
      </c>
      <c r="H70" s="12">
        <v>5</v>
      </c>
      <c r="I70" s="12">
        <v>18</v>
      </c>
      <c r="J70" s="12">
        <v>129</v>
      </c>
      <c r="K70" s="5" t="s">
        <v>6</v>
      </c>
      <c r="L70" s="12">
        <v>284</v>
      </c>
      <c r="M70" s="12">
        <v>15</v>
      </c>
      <c r="N70" s="17">
        <f t="shared" si="19"/>
        <v>0.17857142857142858</v>
      </c>
      <c r="O70" s="8"/>
      <c r="P70" s="30" t="s">
        <v>335</v>
      </c>
      <c r="Q70" s="4" t="s">
        <v>121</v>
      </c>
      <c r="R70" s="5">
        <v>1</v>
      </c>
      <c r="S70" s="5">
        <v>6</v>
      </c>
      <c r="T70" s="5">
        <v>0</v>
      </c>
      <c r="U70" s="5">
        <v>2</v>
      </c>
      <c r="V70" s="5">
        <v>0</v>
      </c>
      <c r="W70" s="5">
        <v>0</v>
      </c>
      <c r="X70" s="5">
        <v>4</v>
      </c>
      <c r="Y70" s="5">
        <v>35</v>
      </c>
      <c r="Z70" s="5" t="s">
        <v>6</v>
      </c>
      <c r="AA70" s="5">
        <v>47</v>
      </c>
      <c r="AB70" s="5">
        <v>4</v>
      </c>
      <c r="AC70" s="17">
        <f t="shared" si="20"/>
        <v>0.33333333333333331</v>
      </c>
      <c r="AE70" s="2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3"/>
      <c r="AQ70" s="1"/>
      <c r="AR70" s="3"/>
      <c r="AS70" s="2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3"/>
      <c r="BE70" s="1"/>
      <c r="BG70" s="30" t="s">
        <v>335</v>
      </c>
      <c r="BH70" s="5" t="s">
        <v>116</v>
      </c>
      <c r="BI70" s="12">
        <v>2</v>
      </c>
      <c r="BJ70" s="12">
        <v>50</v>
      </c>
      <c r="BK70" s="12">
        <v>11</v>
      </c>
      <c r="BL70" s="12">
        <v>8</v>
      </c>
      <c r="BM70" s="12">
        <v>0</v>
      </c>
      <c r="BN70" s="12">
        <v>5</v>
      </c>
      <c r="BO70" s="12">
        <v>26</v>
      </c>
      <c r="BP70" s="15">
        <v>336</v>
      </c>
      <c r="BQ70" s="15" t="s">
        <v>6</v>
      </c>
      <c r="BR70" s="15">
        <v>398</v>
      </c>
      <c r="BS70" s="12">
        <v>54</v>
      </c>
      <c r="BT70" s="17">
        <f t="shared" si="21"/>
        <v>0.38</v>
      </c>
      <c r="BV70" s="30" t="s">
        <v>335</v>
      </c>
      <c r="BW70" s="5" t="s">
        <v>120</v>
      </c>
      <c r="BX70" s="12">
        <v>2</v>
      </c>
      <c r="BY70" s="12">
        <v>26</v>
      </c>
      <c r="BZ70" s="12">
        <v>13</v>
      </c>
      <c r="CA70" s="12">
        <v>5</v>
      </c>
      <c r="CB70" s="12">
        <v>0</v>
      </c>
      <c r="CC70" s="12">
        <v>3</v>
      </c>
      <c r="CD70" s="12">
        <v>5</v>
      </c>
      <c r="CE70" s="10">
        <v>311</v>
      </c>
      <c r="CF70" s="15" t="s">
        <v>6</v>
      </c>
      <c r="CG70" s="10">
        <v>162</v>
      </c>
      <c r="CH70" s="12">
        <f t="shared" si="18"/>
        <v>52</v>
      </c>
      <c r="CI70" s="17">
        <f t="shared" si="22"/>
        <v>0.69230769230769229</v>
      </c>
      <c r="CK70" s="1" t="s">
        <v>335</v>
      </c>
      <c r="CL70" s="5" t="s">
        <v>38</v>
      </c>
      <c r="CM70" s="12">
        <v>17</v>
      </c>
      <c r="CN70" s="12">
        <v>202</v>
      </c>
      <c r="CO70" s="12">
        <v>32</v>
      </c>
      <c r="CP70" s="12">
        <v>80</v>
      </c>
      <c r="CQ70" s="12">
        <v>5</v>
      </c>
      <c r="CR70" s="12">
        <v>11</v>
      </c>
      <c r="CS70" s="12">
        <v>74</v>
      </c>
      <c r="CT70" s="12">
        <v>1556</v>
      </c>
      <c r="CU70" s="21" t="s">
        <v>6</v>
      </c>
      <c r="CV70" s="12">
        <v>1273</v>
      </c>
      <c r="CW70" s="12">
        <v>272</v>
      </c>
      <c r="CX70" s="17">
        <f t="shared" si="23"/>
        <v>0.5544554455445545</v>
      </c>
      <c r="CY70" s="3"/>
      <c r="CZ70" s="40" t="s">
        <v>335</v>
      </c>
      <c r="DA70" s="41" t="s">
        <v>908</v>
      </c>
      <c r="DB70" s="42">
        <v>8</v>
      </c>
      <c r="DC70" s="42">
        <v>120</v>
      </c>
      <c r="DD70" s="42">
        <v>25</v>
      </c>
      <c r="DE70" s="42">
        <v>26</v>
      </c>
      <c r="DF70" s="42">
        <v>1</v>
      </c>
      <c r="DG70" s="42">
        <v>13</v>
      </c>
      <c r="DH70" s="42">
        <v>55</v>
      </c>
      <c r="DI70" s="41">
        <v>1110</v>
      </c>
      <c r="DJ70" s="41" t="s">
        <v>6</v>
      </c>
      <c r="DK70" s="41">
        <v>1266</v>
      </c>
      <c r="DL70" s="41">
        <v>141</v>
      </c>
      <c r="DM70" s="43">
        <f>PRODUCT((DD70+DE70)/DC70)</f>
        <v>0.42499999999999999</v>
      </c>
      <c r="DN70" s="3"/>
      <c r="DO70" s="29"/>
    </row>
    <row r="71" spans="1:119" s="5" customFormat="1" x14ac:dyDescent="0.25">
      <c r="A71" s="30" t="s">
        <v>304</v>
      </c>
      <c r="B71" s="5" t="s">
        <v>25</v>
      </c>
      <c r="C71" s="12">
        <v>2</v>
      </c>
      <c r="D71" s="12">
        <v>14</v>
      </c>
      <c r="E71" s="12">
        <v>0</v>
      </c>
      <c r="F71" s="12">
        <v>7</v>
      </c>
      <c r="G71" s="12">
        <v>0</v>
      </c>
      <c r="H71" s="12">
        <v>0</v>
      </c>
      <c r="I71" s="12">
        <v>7</v>
      </c>
      <c r="J71" s="12">
        <v>70</v>
      </c>
      <c r="K71" s="5" t="s">
        <v>6</v>
      </c>
      <c r="L71" s="12">
        <v>77</v>
      </c>
      <c r="M71" s="12">
        <f t="shared" ref="M71:M89" si="24">PRODUCT(E71*3+F71*2+G71+H71)</f>
        <v>14</v>
      </c>
      <c r="N71" s="17">
        <f t="shared" si="19"/>
        <v>0.5</v>
      </c>
      <c r="O71" s="8"/>
      <c r="P71" s="30" t="s">
        <v>304</v>
      </c>
      <c r="Q71" s="4" t="s">
        <v>123</v>
      </c>
      <c r="R71" s="5">
        <v>1</v>
      </c>
      <c r="S71" s="5">
        <v>8</v>
      </c>
      <c r="T71" s="5">
        <v>0</v>
      </c>
      <c r="U71" s="5">
        <v>2</v>
      </c>
      <c r="V71" s="5">
        <v>0</v>
      </c>
      <c r="W71" s="5">
        <v>0</v>
      </c>
      <c r="X71" s="5">
        <v>6</v>
      </c>
      <c r="Y71" s="5">
        <v>35</v>
      </c>
      <c r="Z71" s="5" t="s">
        <v>6</v>
      </c>
      <c r="AA71" s="5">
        <v>107</v>
      </c>
      <c r="AB71" s="5">
        <v>4</v>
      </c>
      <c r="AC71" s="17">
        <f t="shared" si="20"/>
        <v>0.25</v>
      </c>
      <c r="AE71" s="2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3"/>
      <c r="AQ71" s="1"/>
      <c r="AR71" s="3"/>
      <c r="AS71" s="2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3"/>
      <c r="BE71" s="1"/>
      <c r="BG71" s="30" t="s">
        <v>304</v>
      </c>
      <c r="BH71" s="5" t="s">
        <v>144</v>
      </c>
      <c r="BI71" s="12">
        <v>3</v>
      </c>
      <c r="BJ71" s="12">
        <v>64</v>
      </c>
      <c r="BK71" s="12">
        <v>7</v>
      </c>
      <c r="BL71" s="12">
        <v>11</v>
      </c>
      <c r="BM71" s="12">
        <v>0</v>
      </c>
      <c r="BN71" s="12">
        <v>6</v>
      </c>
      <c r="BO71" s="12">
        <v>40</v>
      </c>
      <c r="BP71" s="15">
        <v>347</v>
      </c>
      <c r="BQ71" s="15" t="s">
        <v>6</v>
      </c>
      <c r="BR71" s="15">
        <v>613</v>
      </c>
      <c r="BS71" s="12">
        <v>49</v>
      </c>
      <c r="BT71" s="17">
        <f t="shared" si="21"/>
        <v>0.28125</v>
      </c>
      <c r="BV71" s="30" t="s">
        <v>304</v>
      </c>
      <c r="BW71" s="5" t="s">
        <v>162</v>
      </c>
      <c r="BX71" s="12">
        <v>6</v>
      </c>
      <c r="BY71" s="12">
        <v>86</v>
      </c>
      <c r="BZ71" s="12">
        <v>8</v>
      </c>
      <c r="CA71" s="12">
        <v>12</v>
      </c>
      <c r="CB71" s="12">
        <v>0</v>
      </c>
      <c r="CC71" s="12">
        <v>10</v>
      </c>
      <c r="CD71" s="12">
        <v>56</v>
      </c>
      <c r="CE71" s="10">
        <v>473</v>
      </c>
      <c r="CF71" s="15" t="s">
        <v>6</v>
      </c>
      <c r="CG71" s="10">
        <v>1109</v>
      </c>
      <c r="CH71" s="12">
        <f>PRODUCT(BZ71*3+CA71*2+CB71+CC71)-6</f>
        <v>52</v>
      </c>
      <c r="CI71" s="17">
        <f t="shared" si="22"/>
        <v>0.23255813953488372</v>
      </c>
      <c r="CK71" s="1" t="s">
        <v>304</v>
      </c>
      <c r="CL71" s="5" t="s">
        <v>394</v>
      </c>
      <c r="CM71" s="12">
        <v>22</v>
      </c>
      <c r="CN71" s="12">
        <v>283</v>
      </c>
      <c r="CO71" s="12">
        <v>0</v>
      </c>
      <c r="CP71" s="12">
        <v>128</v>
      </c>
      <c r="CQ71" s="12">
        <v>13</v>
      </c>
      <c r="CR71" s="12">
        <v>0</v>
      </c>
      <c r="CS71" s="12">
        <v>142</v>
      </c>
      <c r="CT71" s="27">
        <v>2334</v>
      </c>
      <c r="CU71" s="21" t="s">
        <v>6</v>
      </c>
      <c r="CV71" s="12">
        <v>2365</v>
      </c>
      <c r="CW71" s="12">
        <v>269</v>
      </c>
      <c r="CX71" s="17">
        <f t="shared" si="23"/>
        <v>0.45229681978798586</v>
      </c>
      <c r="CY71" s="3"/>
      <c r="CZ71" s="40" t="s">
        <v>304</v>
      </c>
      <c r="DA71" s="41" t="s">
        <v>162</v>
      </c>
      <c r="DB71" s="42">
        <v>9</v>
      </c>
      <c r="DC71" s="42">
        <v>134</v>
      </c>
      <c r="DD71" s="42">
        <v>28</v>
      </c>
      <c r="DE71" s="42">
        <v>24</v>
      </c>
      <c r="DF71" s="42">
        <v>0</v>
      </c>
      <c r="DG71" s="42">
        <v>9</v>
      </c>
      <c r="DH71" s="42">
        <v>73</v>
      </c>
      <c r="DI71" s="41">
        <v>1100</v>
      </c>
      <c r="DJ71" s="41" t="s">
        <v>6</v>
      </c>
      <c r="DK71" s="41">
        <v>1739</v>
      </c>
      <c r="DL71" s="41">
        <v>141</v>
      </c>
      <c r="DM71" s="43">
        <f>PRODUCT((DD71+DE71)/DC71)</f>
        <v>0.38805970149253732</v>
      </c>
      <c r="DN71" s="3"/>
      <c r="DO71" s="29"/>
    </row>
    <row r="72" spans="1:119" s="5" customFormat="1" x14ac:dyDescent="0.25">
      <c r="A72" s="30" t="s">
        <v>305</v>
      </c>
      <c r="B72" s="5" t="s">
        <v>23</v>
      </c>
      <c r="C72" s="12">
        <v>1</v>
      </c>
      <c r="D72" s="12">
        <v>10</v>
      </c>
      <c r="E72" s="12">
        <v>0</v>
      </c>
      <c r="F72" s="12">
        <v>6</v>
      </c>
      <c r="G72" s="12">
        <v>1</v>
      </c>
      <c r="H72" s="12">
        <v>0</v>
      </c>
      <c r="I72" s="12">
        <v>3</v>
      </c>
      <c r="J72" s="12">
        <v>86</v>
      </c>
      <c r="K72" s="5" t="s">
        <v>6</v>
      </c>
      <c r="L72" s="12">
        <v>65</v>
      </c>
      <c r="M72" s="12">
        <f t="shared" si="24"/>
        <v>13</v>
      </c>
      <c r="N72" s="17">
        <f t="shared" si="19"/>
        <v>0.6</v>
      </c>
      <c r="O72" s="8"/>
      <c r="P72" s="30" t="s">
        <v>305</v>
      </c>
      <c r="Q72" s="4" t="s">
        <v>124</v>
      </c>
      <c r="R72" s="5">
        <v>2</v>
      </c>
      <c r="S72" s="5">
        <v>40</v>
      </c>
      <c r="T72" s="5">
        <v>0</v>
      </c>
      <c r="U72" s="5">
        <v>2</v>
      </c>
      <c r="V72" s="5">
        <v>0</v>
      </c>
      <c r="W72" s="5">
        <v>0</v>
      </c>
      <c r="X72" s="5">
        <v>38</v>
      </c>
      <c r="Y72" s="5">
        <v>248</v>
      </c>
      <c r="Z72" s="5" t="s">
        <v>6</v>
      </c>
      <c r="AA72" s="5">
        <v>740</v>
      </c>
      <c r="AB72" s="5">
        <v>4</v>
      </c>
      <c r="AC72" s="17">
        <f t="shared" si="20"/>
        <v>0.05</v>
      </c>
      <c r="AE72" s="2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3"/>
      <c r="AQ72" s="1"/>
      <c r="AR72" s="3"/>
      <c r="AS72" s="2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3"/>
      <c r="BE72" s="1"/>
      <c r="BG72" s="30" t="s">
        <v>305</v>
      </c>
      <c r="BH72" s="4" t="s">
        <v>145</v>
      </c>
      <c r="BI72" s="12">
        <v>2</v>
      </c>
      <c r="BJ72" s="12">
        <v>44</v>
      </c>
      <c r="BK72" s="12">
        <v>9</v>
      </c>
      <c r="BL72" s="12">
        <v>7</v>
      </c>
      <c r="BM72" s="12">
        <v>0</v>
      </c>
      <c r="BN72" s="12">
        <v>7</v>
      </c>
      <c r="BO72" s="12">
        <v>21</v>
      </c>
      <c r="BP72" s="15">
        <v>277</v>
      </c>
      <c r="BQ72" s="15" t="s">
        <v>6</v>
      </c>
      <c r="BR72" s="15">
        <v>419</v>
      </c>
      <c r="BS72" s="12">
        <v>48</v>
      </c>
      <c r="BT72" s="17">
        <f t="shared" si="21"/>
        <v>0.36363636363636365</v>
      </c>
      <c r="BV72" s="30" t="s">
        <v>305</v>
      </c>
      <c r="BW72" s="5" t="s">
        <v>342</v>
      </c>
      <c r="BX72" s="12">
        <v>3</v>
      </c>
      <c r="BY72" s="12">
        <v>42</v>
      </c>
      <c r="BZ72" s="12">
        <v>10</v>
      </c>
      <c r="CA72" s="12">
        <v>8</v>
      </c>
      <c r="CB72" s="12">
        <v>0</v>
      </c>
      <c r="CC72" s="12">
        <v>4</v>
      </c>
      <c r="CD72" s="12">
        <v>20</v>
      </c>
      <c r="CE72" s="10">
        <v>350</v>
      </c>
      <c r="CF72" s="15" t="s">
        <v>6</v>
      </c>
      <c r="CG72" s="10">
        <v>449</v>
      </c>
      <c r="CH72" s="12">
        <f>PRODUCT(BZ72*3+CA72*2+CB72+CC72)</f>
        <v>50</v>
      </c>
      <c r="CI72" s="17">
        <f t="shared" si="22"/>
        <v>0.42857142857142855</v>
      </c>
      <c r="CK72" s="1" t="s">
        <v>305</v>
      </c>
      <c r="CL72" s="5" t="s">
        <v>395</v>
      </c>
      <c r="CM72" s="12">
        <v>12</v>
      </c>
      <c r="CN72" s="12">
        <v>226</v>
      </c>
      <c r="CO72" s="12">
        <v>50</v>
      </c>
      <c r="CP72" s="12">
        <v>45</v>
      </c>
      <c r="CQ72" s="12">
        <v>0</v>
      </c>
      <c r="CR72" s="12">
        <v>28</v>
      </c>
      <c r="CS72" s="12">
        <v>103</v>
      </c>
      <c r="CT72" s="12">
        <v>1755</v>
      </c>
      <c r="CU72" s="21" t="s">
        <v>6</v>
      </c>
      <c r="CV72" s="12">
        <v>1991</v>
      </c>
      <c r="CW72" s="12">
        <v>268</v>
      </c>
      <c r="CX72" s="17">
        <f t="shared" si="23"/>
        <v>0.42035398230088494</v>
      </c>
      <c r="CY72" s="3"/>
      <c r="CZ72" s="40" t="s">
        <v>305</v>
      </c>
      <c r="DA72" s="41" t="s">
        <v>49</v>
      </c>
      <c r="DB72" s="42">
        <v>10</v>
      </c>
      <c r="DC72" s="42">
        <v>128</v>
      </c>
      <c r="DD72" s="42">
        <v>3</v>
      </c>
      <c r="DE72" s="42">
        <v>61</v>
      </c>
      <c r="DF72" s="42">
        <v>2</v>
      </c>
      <c r="DG72" s="42">
        <v>6</v>
      </c>
      <c r="DH72" s="42">
        <v>56</v>
      </c>
      <c r="DI72" s="41">
        <v>1797</v>
      </c>
      <c r="DJ72" s="41" t="s">
        <v>6</v>
      </c>
      <c r="DK72" s="41">
        <v>1904</v>
      </c>
      <c r="DL72" s="41">
        <v>139</v>
      </c>
      <c r="DM72" s="43">
        <f>PRODUCT((DD72+DE72)/DC72)</f>
        <v>0.5</v>
      </c>
      <c r="DN72" s="3"/>
      <c r="DO72" s="29"/>
    </row>
    <row r="73" spans="1:119" s="5" customFormat="1" x14ac:dyDescent="0.25">
      <c r="A73" s="30" t="s">
        <v>306</v>
      </c>
      <c r="B73" s="4" t="s">
        <v>56</v>
      </c>
      <c r="C73" s="12">
        <v>1</v>
      </c>
      <c r="D73" s="12">
        <v>22</v>
      </c>
      <c r="E73" s="12">
        <v>0</v>
      </c>
      <c r="F73" s="12">
        <v>6</v>
      </c>
      <c r="G73" s="12">
        <v>0</v>
      </c>
      <c r="H73" s="12">
        <v>0</v>
      </c>
      <c r="I73" s="12">
        <v>16</v>
      </c>
      <c r="J73" s="12">
        <v>76</v>
      </c>
      <c r="K73" s="5" t="s">
        <v>6</v>
      </c>
      <c r="L73" s="12">
        <v>165</v>
      </c>
      <c r="M73" s="12">
        <f t="shared" si="24"/>
        <v>12</v>
      </c>
      <c r="N73" s="17">
        <f t="shared" si="19"/>
        <v>0.27272727272727271</v>
      </c>
      <c r="O73" s="8"/>
      <c r="P73" s="30" t="s">
        <v>306</v>
      </c>
      <c r="Q73" s="4" t="s">
        <v>125</v>
      </c>
      <c r="R73" s="5">
        <v>1</v>
      </c>
      <c r="S73" s="5">
        <v>10</v>
      </c>
      <c r="T73" s="5">
        <v>0</v>
      </c>
      <c r="U73" s="5">
        <v>1</v>
      </c>
      <c r="V73" s="5">
        <v>1</v>
      </c>
      <c r="W73" s="5">
        <v>0</v>
      </c>
      <c r="X73" s="5">
        <v>8</v>
      </c>
      <c r="Y73" s="5">
        <v>49</v>
      </c>
      <c r="Z73" s="5" t="s">
        <v>6</v>
      </c>
      <c r="AA73" s="5">
        <v>125</v>
      </c>
      <c r="AB73" s="5">
        <v>3</v>
      </c>
      <c r="AC73" s="17">
        <f t="shared" si="20"/>
        <v>0.1</v>
      </c>
      <c r="AE73" s="2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3"/>
      <c r="AQ73" s="1"/>
      <c r="AR73" s="3"/>
      <c r="AS73" s="2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3"/>
      <c r="BE73" s="1"/>
      <c r="BG73" s="30" t="s">
        <v>306</v>
      </c>
      <c r="BH73" s="4" t="s">
        <v>146</v>
      </c>
      <c r="BI73" s="12">
        <v>1</v>
      </c>
      <c r="BJ73" s="12">
        <v>26</v>
      </c>
      <c r="BK73" s="12">
        <v>9</v>
      </c>
      <c r="BL73" s="12">
        <v>4</v>
      </c>
      <c r="BM73" s="12">
        <v>0</v>
      </c>
      <c r="BN73" s="12">
        <v>5</v>
      </c>
      <c r="BO73" s="12">
        <v>8</v>
      </c>
      <c r="BP73" s="15">
        <v>153</v>
      </c>
      <c r="BQ73" s="15" t="s">
        <v>6</v>
      </c>
      <c r="BR73" s="15">
        <v>161</v>
      </c>
      <c r="BS73" s="12">
        <v>40</v>
      </c>
      <c r="BT73" s="17">
        <f t="shared" si="21"/>
        <v>0.5</v>
      </c>
      <c r="BV73" s="30" t="s">
        <v>306</v>
      </c>
      <c r="BW73" s="5" t="s">
        <v>232</v>
      </c>
      <c r="BX73" s="12">
        <v>1</v>
      </c>
      <c r="BY73" s="12">
        <v>18</v>
      </c>
      <c r="BZ73" s="12">
        <v>13</v>
      </c>
      <c r="CA73" s="12">
        <v>4</v>
      </c>
      <c r="CB73" s="12">
        <v>0</v>
      </c>
      <c r="CC73" s="12">
        <v>1</v>
      </c>
      <c r="CD73" s="12">
        <v>0</v>
      </c>
      <c r="CE73" s="12">
        <v>249</v>
      </c>
      <c r="CF73" s="15" t="s">
        <v>6</v>
      </c>
      <c r="CG73" s="12">
        <v>78</v>
      </c>
      <c r="CH73" s="12">
        <f>PRODUCT(BZ73*3+CA73*2+CB73+CC73)</f>
        <v>48</v>
      </c>
      <c r="CI73" s="17">
        <f t="shared" si="22"/>
        <v>0.94444444444444442</v>
      </c>
      <c r="CK73" s="1" t="s">
        <v>306</v>
      </c>
      <c r="CL73" s="5" t="s">
        <v>396</v>
      </c>
      <c r="CM73" s="12">
        <v>13</v>
      </c>
      <c r="CN73" s="12">
        <v>236</v>
      </c>
      <c r="CO73" s="12">
        <v>60</v>
      </c>
      <c r="CP73" s="12">
        <v>30</v>
      </c>
      <c r="CQ73" s="12">
        <v>5</v>
      </c>
      <c r="CR73" s="12">
        <v>23</v>
      </c>
      <c r="CS73" s="12">
        <v>118</v>
      </c>
      <c r="CT73" s="12">
        <v>1633</v>
      </c>
      <c r="CU73" s="21" t="s">
        <v>6</v>
      </c>
      <c r="CV73" s="12">
        <v>2337</v>
      </c>
      <c r="CW73" s="12">
        <v>268</v>
      </c>
      <c r="CX73" s="17">
        <f t="shared" si="23"/>
        <v>0.38135593220338981</v>
      </c>
      <c r="CY73" s="3"/>
      <c r="CZ73" s="40" t="s">
        <v>306</v>
      </c>
      <c r="DA73" s="41" t="s">
        <v>61</v>
      </c>
      <c r="DB73" s="42">
        <v>5</v>
      </c>
      <c r="DC73" s="42">
        <v>76</v>
      </c>
      <c r="DD73" s="42">
        <v>34</v>
      </c>
      <c r="DE73" s="42">
        <v>13</v>
      </c>
      <c r="DF73" s="42">
        <v>0</v>
      </c>
      <c r="DG73" s="42">
        <v>9</v>
      </c>
      <c r="DH73" s="42">
        <v>20</v>
      </c>
      <c r="DI73" s="41">
        <v>814</v>
      </c>
      <c r="DJ73" s="41" t="s">
        <v>6</v>
      </c>
      <c r="DK73" s="41">
        <v>543</v>
      </c>
      <c r="DL73" s="41">
        <v>137</v>
      </c>
      <c r="DM73" s="43">
        <f>PRODUCT((DD73+DE73)/DC73)</f>
        <v>0.61842105263157898</v>
      </c>
      <c r="DN73" s="3"/>
      <c r="DO73" s="29"/>
    </row>
    <row r="74" spans="1:119" s="5" customFormat="1" x14ac:dyDescent="0.25">
      <c r="A74" s="30" t="s">
        <v>307</v>
      </c>
      <c r="B74" s="4" t="s">
        <v>13</v>
      </c>
      <c r="C74" s="12">
        <v>2</v>
      </c>
      <c r="D74" s="12">
        <v>20</v>
      </c>
      <c r="E74" s="12">
        <v>0</v>
      </c>
      <c r="F74" s="12">
        <v>4</v>
      </c>
      <c r="G74" s="12">
        <v>4</v>
      </c>
      <c r="H74" s="12">
        <v>0</v>
      </c>
      <c r="I74" s="12">
        <v>12</v>
      </c>
      <c r="J74" s="12">
        <v>40</v>
      </c>
      <c r="K74" s="5" t="s">
        <v>6</v>
      </c>
      <c r="L74" s="12">
        <v>64</v>
      </c>
      <c r="M74" s="12">
        <f t="shared" si="24"/>
        <v>12</v>
      </c>
      <c r="N74" s="17">
        <f t="shared" si="19"/>
        <v>0.2</v>
      </c>
      <c r="O74" s="8"/>
      <c r="P74" s="30" t="s">
        <v>307</v>
      </c>
      <c r="Q74" s="4" t="s">
        <v>126</v>
      </c>
      <c r="R74" s="5">
        <v>1</v>
      </c>
      <c r="S74" s="5">
        <v>6</v>
      </c>
      <c r="T74" s="5">
        <v>0</v>
      </c>
      <c r="U74" s="5">
        <v>1</v>
      </c>
      <c r="V74" s="5">
        <v>0</v>
      </c>
      <c r="W74" s="5">
        <v>0</v>
      </c>
      <c r="X74" s="5">
        <v>5</v>
      </c>
      <c r="Y74" s="5">
        <v>31</v>
      </c>
      <c r="Z74" s="5" t="s">
        <v>6</v>
      </c>
      <c r="AA74" s="5">
        <v>98</v>
      </c>
      <c r="AB74" s="5">
        <v>2</v>
      </c>
      <c r="AC74" s="17">
        <f t="shared" si="20"/>
        <v>0.16666666666666666</v>
      </c>
      <c r="AE74" s="2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3"/>
      <c r="AQ74" s="1"/>
      <c r="AR74" s="3"/>
      <c r="AS74" s="2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3"/>
      <c r="BE74" s="1"/>
      <c r="BG74" s="30" t="s">
        <v>307</v>
      </c>
      <c r="BH74" s="4" t="s">
        <v>107</v>
      </c>
      <c r="BI74" s="12">
        <v>2</v>
      </c>
      <c r="BJ74" s="12">
        <v>48</v>
      </c>
      <c r="BK74" s="12">
        <v>5</v>
      </c>
      <c r="BL74" s="12">
        <v>9</v>
      </c>
      <c r="BM74" s="12">
        <v>0</v>
      </c>
      <c r="BN74" s="12">
        <v>7</v>
      </c>
      <c r="BO74" s="12">
        <v>27</v>
      </c>
      <c r="BP74" s="15">
        <v>279</v>
      </c>
      <c r="BQ74" s="15" t="s">
        <v>6</v>
      </c>
      <c r="BR74" s="15">
        <v>431</v>
      </c>
      <c r="BS74" s="12">
        <v>40</v>
      </c>
      <c r="BT74" s="17">
        <f t="shared" si="21"/>
        <v>0.29166666666666669</v>
      </c>
      <c r="BV74" s="30" t="s">
        <v>307</v>
      </c>
      <c r="BW74" s="5" t="s">
        <v>163</v>
      </c>
      <c r="BX74" s="12">
        <v>2</v>
      </c>
      <c r="BY74" s="12">
        <v>34</v>
      </c>
      <c r="BZ74" s="12">
        <v>11</v>
      </c>
      <c r="CA74" s="12">
        <v>3</v>
      </c>
      <c r="CB74" s="12">
        <v>0</v>
      </c>
      <c r="CC74" s="12">
        <v>8</v>
      </c>
      <c r="CD74" s="12">
        <v>12</v>
      </c>
      <c r="CE74" s="10">
        <v>271</v>
      </c>
      <c r="CF74" s="15" t="s">
        <v>6</v>
      </c>
      <c r="CG74" s="10">
        <v>282</v>
      </c>
      <c r="CH74" s="12">
        <f>PRODUCT(BZ74*3+CA74*2+CB74+CC74)</f>
        <v>47</v>
      </c>
      <c r="CI74" s="17">
        <f t="shared" si="22"/>
        <v>0.41176470588235292</v>
      </c>
      <c r="CK74" s="1" t="s">
        <v>307</v>
      </c>
      <c r="CL74" s="5" t="s">
        <v>153</v>
      </c>
      <c r="CM74" s="12">
        <v>17</v>
      </c>
      <c r="CN74" s="12">
        <v>257</v>
      </c>
      <c r="CO74" s="12">
        <v>9</v>
      </c>
      <c r="CP74" s="12">
        <v>114</v>
      </c>
      <c r="CQ74" s="12">
        <v>11</v>
      </c>
      <c r="CR74" s="12">
        <v>1</v>
      </c>
      <c r="CS74" s="12">
        <v>122</v>
      </c>
      <c r="CT74" s="12">
        <v>2021</v>
      </c>
      <c r="CU74" s="21" t="s">
        <v>6</v>
      </c>
      <c r="CV74" s="27">
        <v>1945</v>
      </c>
      <c r="CW74" s="12">
        <v>267</v>
      </c>
      <c r="CX74" s="17">
        <f t="shared" si="23"/>
        <v>0.47859922178988329</v>
      </c>
      <c r="CY74" s="3"/>
      <c r="CZ74" s="40" t="s">
        <v>307</v>
      </c>
      <c r="DA74" s="41" t="s">
        <v>170</v>
      </c>
      <c r="DB74" s="42">
        <v>13</v>
      </c>
      <c r="DC74" s="42">
        <v>163</v>
      </c>
      <c r="DD74" s="42">
        <v>5</v>
      </c>
      <c r="DE74" s="42">
        <v>57</v>
      </c>
      <c r="DF74" s="42">
        <v>4</v>
      </c>
      <c r="DG74" s="42">
        <v>3</v>
      </c>
      <c r="DH74" s="42">
        <v>94</v>
      </c>
      <c r="DI74" s="41">
        <v>1491</v>
      </c>
      <c r="DJ74" s="41" t="s">
        <v>6</v>
      </c>
      <c r="DK74" s="41">
        <v>2006</v>
      </c>
      <c r="DL74" s="41">
        <v>136</v>
      </c>
      <c r="DM74" s="43">
        <f>PRODUCT((DD74+DE74)/DC74)</f>
        <v>0.38036809815950923</v>
      </c>
      <c r="DN74" s="3"/>
      <c r="DO74" s="29"/>
    </row>
    <row r="75" spans="1:119" s="5" customFormat="1" x14ac:dyDescent="0.25">
      <c r="A75" s="30" t="s">
        <v>308</v>
      </c>
      <c r="B75" s="4" t="s">
        <v>57</v>
      </c>
      <c r="C75" s="12">
        <v>1</v>
      </c>
      <c r="D75" s="12">
        <v>22</v>
      </c>
      <c r="E75" s="12">
        <v>0</v>
      </c>
      <c r="F75" s="12">
        <v>5</v>
      </c>
      <c r="G75" s="12">
        <v>1</v>
      </c>
      <c r="H75" s="12">
        <v>0</v>
      </c>
      <c r="I75" s="12">
        <v>16</v>
      </c>
      <c r="J75" s="12">
        <v>92</v>
      </c>
      <c r="K75" s="5" t="s">
        <v>6</v>
      </c>
      <c r="L75" s="12">
        <v>196</v>
      </c>
      <c r="M75" s="12">
        <f t="shared" si="24"/>
        <v>11</v>
      </c>
      <c r="N75" s="17">
        <f t="shared" si="19"/>
        <v>0.22727272727272727</v>
      </c>
      <c r="O75" s="8"/>
      <c r="P75" s="30" t="s">
        <v>308</v>
      </c>
      <c r="Q75" s="4" t="s">
        <v>127</v>
      </c>
      <c r="R75" s="5">
        <v>1</v>
      </c>
      <c r="S75" s="5">
        <v>8</v>
      </c>
      <c r="T75" s="5">
        <v>0</v>
      </c>
      <c r="U75" s="5">
        <v>0</v>
      </c>
      <c r="V75" s="5">
        <v>1</v>
      </c>
      <c r="W75" s="5">
        <v>0</v>
      </c>
      <c r="X75" s="5">
        <v>7</v>
      </c>
      <c r="Y75" s="5">
        <v>62</v>
      </c>
      <c r="Z75" s="5" t="s">
        <v>6</v>
      </c>
      <c r="AA75" s="5">
        <v>187</v>
      </c>
      <c r="AB75" s="5">
        <v>1</v>
      </c>
      <c r="AC75" s="17">
        <f t="shared" si="20"/>
        <v>0</v>
      </c>
      <c r="AE75" s="2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3"/>
      <c r="AQ75" s="1"/>
      <c r="AR75" s="3"/>
      <c r="AS75" s="2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3"/>
      <c r="BE75" s="1"/>
      <c r="BG75" s="30" t="s">
        <v>308</v>
      </c>
      <c r="BH75" s="4" t="s">
        <v>353</v>
      </c>
      <c r="BI75" s="12">
        <v>2</v>
      </c>
      <c r="BJ75" s="12">
        <v>46</v>
      </c>
      <c r="BK75" s="12">
        <v>9</v>
      </c>
      <c r="BL75" s="12">
        <v>3</v>
      </c>
      <c r="BM75" s="12">
        <v>0</v>
      </c>
      <c r="BN75" s="12">
        <v>5</v>
      </c>
      <c r="BO75" s="12">
        <v>29</v>
      </c>
      <c r="BP75" s="15">
        <v>262</v>
      </c>
      <c r="BQ75" s="15" t="s">
        <v>6</v>
      </c>
      <c r="BR75" s="15">
        <v>511</v>
      </c>
      <c r="BS75" s="12">
        <v>38</v>
      </c>
      <c r="BT75" s="17">
        <f t="shared" si="21"/>
        <v>0.2608695652173913</v>
      </c>
      <c r="BV75" s="30" t="s">
        <v>308</v>
      </c>
      <c r="BW75" s="5" t="s">
        <v>46</v>
      </c>
      <c r="BX75" s="12">
        <v>5</v>
      </c>
      <c r="BY75" s="12">
        <v>62</v>
      </c>
      <c r="BZ75" s="12">
        <v>0</v>
      </c>
      <c r="CA75" s="12">
        <v>23</v>
      </c>
      <c r="CB75" s="12">
        <v>1</v>
      </c>
      <c r="CC75" s="12">
        <v>0</v>
      </c>
      <c r="CD75" s="12">
        <v>38</v>
      </c>
      <c r="CE75" s="10">
        <v>511</v>
      </c>
      <c r="CF75" s="15" t="s">
        <v>6</v>
      </c>
      <c r="CG75" s="10">
        <v>621</v>
      </c>
      <c r="CH75" s="12">
        <f>PRODUCT(BZ75*3+CA75*2+CB75+CC75)</f>
        <v>47</v>
      </c>
      <c r="CI75" s="17">
        <f t="shared" si="22"/>
        <v>0.37096774193548387</v>
      </c>
      <c r="CK75" s="1" t="s">
        <v>308</v>
      </c>
      <c r="CL75" s="5" t="s">
        <v>145</v>
      </c>
      <c r="CM75" s="26">
        <v>14</v>
      </c>
      <c r="CN75" s="26">
        <v>268</v>
      </c>
      <c r="CO75" s="26">
        <v>29</v>
      </c>
      <c r="CP75" s="26">
        <v>82</v>
      </c>
      <c r="CQ75" s="26">
        <v>7</v>
      </c>
      <c r="CR75" s="26">
        <v>9</v>
      </c>
      <c r="CS75" s="26">
        <v>141</v>
      </c>
      <c r="CT75" s="26">
        <v>2017</v>
      </c>
      <c r="CU75" s="21" t="s">
        <v>6</v>
      </c>
      <c r="CV75" s="26">
        <v>2320</v>
      </c>
      <c r="CW75" s="26">
        <v>267</v>
      </c>
      <c r="CX75" s="17">
        <f t="shared" si="23"/>
        <v>0.41417910447761191</v>
      </c>
      <c r="CY75" s="3"/>
      <c r="CZ75" s="40" t="s">
        <v>308</v>
      </c>
      <c r="DA75" s="41" t="s">
        <v>138</v>
      </c>
      <c r="DB75" s="42">
        <v>4</v>
      </c>
      <c r="DC75" s="42">
        <v>58</v>
      </c>
      <c r="DD75" s="42">
        <v>37</v>
      </c>
      <c r="DE75" s="42">
        <v>10</v>
      </c>
      <c r="DF75" s="42">
        <v>0</v>
      </c>
      <c r="DG75" s="42">
        <v>4</v>
      </c>
      <c r="DH75" s="42">
        <v>7</v>
      </c>
      <c r="DI75" s="41">
        <v>1082</v>
      </c>
      <c r="DJ75" s="41" t="s">
        <v>6</v>
      </c>
      <c r="DK75" s="41">
        <v>401</v>
      </c>
      <c r="DL75" s="41">
        <v>135</v>
      </c>
      <c r="DM75" s="43">
        <f>PRODUCT((DD75+DE75)/DC75)</f>
        <v>0.81034482758620685</v>
      </c>
      <c r="DN75" s="3"/>
      <c r="DO75" s="29"/>
    </row>
    <row r="76" spans="1:119" s="5" customFormat="1" x14ac:dyDescent="0.25">
      <c r="A76" s="30" t="s">
        <v>309</v>
      </c>
      <c r="B76" s="4" t="s">
        <v>34</v>
      </c>
      <c r="C76" s="12">
        <v>2</v>
      </c>
      <c r="D76" s="12">
        <v>26</v>
      </c>
      <c r="E76" s="12">
        <v>0</v>
      </c>
      <c r="F76" s="12">
        <v>4</v>
      </c>
      <c r="G76" s="12">
        <v>0</v>
      </c>
      <c r="H76" s="12">
        <v>0</v>
      </c>
      <c r="I76" s="12">
        <v>22</v>
      </c>
      <c r="J76" s="12">
        <v>118</v>
      </c>
      <c r="K76" s="5" t="s">
        <v>6</v>
      </c>
      <c r="L76" s="12">
        <v>265</v>
      </c>
      <c r="M76" s="12">
        <f t="shared" si="24"/>
        <v>8</v>
      </c>
      <c r="N76" s="17">
        <f t="shared" si="19"/>
        <v>0.15384615384615385</v>
      </c>
      <c r="O76" s="8"/>
      <c r="P76" s="30" t="s">
        <v>309</v>
      </c>
      <c r="Q76" s="4" t="s">
        <v>131</v>
      </c>
      <c r="R76" s="5">
        <v>1</v>
      </c>
      <c r="S76" s="5">
        <v>10</v>
      </c>
      <c r="T76" s="5">
        <v>0</v>
      </c>
      <c r="U76" s="5">
        <v>0</v>
      </c>
      <c r="V76" s="5">
        <v>0</v>
      </c>
      <c r="W76" s="5">
        <v>0</v>
      </c>
      <c r="X76" s="5">
        <v>10</v>
      </c>
      <c r="Y76" s="5">
        <v>32</v>
      </c>
      <c r="Z76" s="5" t="s">
        <v>6</v>
      </c>
      <c r="AA76" s="5">
        <v>260</v>
      </c>
      <c r="AB76" s="12">
        <v>0</v>
      </c>
      <c r="AC76" s="17">
        <f t="shared" si="20"/>
        <v>0</v>
      </c>
      <c r="AE76" s="2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3"/>
      <c r="AQ76" s="1"/>
      <c r="AR76" s="3"/>
      <c r="AS76" s="2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3"/>
      <c r="BE76" s="1"/>
      <c r="BG76" s="30" t="s">
        <v>309</v>
      </c>
      <c r="BH76" s="5" t="s">
        <v>81</v>
      </c>
      <c r="BI76" s="12">
        <v>1</v>
      </c>
      <c r="BJ76" s="12">
        <v>22</v>
      </c>
      <c r="BK76" s="12">
        <v>0</v>
      </c>
      <c r="BL76" s="12">
        <v>17</v>
      </c>
      <c r="BM76" s="12">
        <v>2</v>
      </c>
      <c r="BN76" s="12">
        <v>0</v>
      </c>
      <c r="BO76" s="12">
        <v>3</v>
      </c>
      <c r="BP76" s="15">
        <v>167</v>
      </c>
      <c r="BQ76" s="15" t="s">
        <v>6</v>
      </c>
      <c r="BR76" s="15">
        <v>91</v>
      </c>
      <c r="BS76" s="12">
        <v>36</v>
      </c>
      <c r="BT76" s="17">
        <f t="shared" si="21"/>
        <v>0.77272727272727271</v>
      </c>
      <c r="BV76" s="30" t="s">
        <v>309</v>
      </c>
      <c r="BW76" s="5" t="s">
        <v>355</v>
      </c>
      <c r="BX76" s="12">
        <v>3</v>
      </c>
      <c r="BY76" s="12">
        <v>52</v>
      </c>
      <c r="BZ76" s="12">
        <v>5</v>
      </c>
      <c r="CA76" s="12">
        <v>12</v>
      </c>
      <c r="CB76" s="12">
        <v>0</v>
      </c>
      <c r="CC76" s="12">
        <v>8</v>
      </c>
      <c r="CD76" s="12">
        <v>27</v>
      </c>
      <c r="CE76" s="10">
        <v>357</v>
      </c>
      <c r="CF76" s="15" t="s">
        <v>6</v>
      </c>
      <c r="CG76" s="10">
        <v>522</v>
      </c>
      <c r="CH76" s="12">
        <v>47</v>
      </c>
      <c r="CI76" s="17">
        <f t="shared" si="22"/>
        <v>0.32692307692307693</v>
      </c>
      <c r="CK76" s="1" t="s">
        <v>309</v>
      </c>
      <c r="CL76" s="5" t="s">
        <v>397</v>
      </c>
      <c r="CM76" s="12">
        <v>20</v>
      </c>
      <c r="CN76" s="12">
        <v>266</v>
      </c>
      <c r="CO76" s="12">
        <v>38</v>
      </c>
      <c r="CP76" s="12">
        <v>59</v>
      </c>
      <c r="CQ76" s="12">
        <v>9</v>
      </c>
      <c r="CR76" s="12">
        <v>22</v>
      </c>
      <c r="CS76" s="12">
        <v>138</v>
      </c>
      <c r="CT76" s="12">
        <v>1884</v>
      </c>
      <c r="CU76" s="21" t="s">
        <v>6</v>
      </c>
      <c r="CV76" s="12">
        <v>2264</v>
      </c>
      <c r="CW76" s="12">
        <v>263</v>
      </c>
      <c r="CX76" s="17">
        <f t="shared" si="23"/>
        <v>0.36466165413533835</v>
      </c>
      <c r="CY76" s="3"/>
      <c r="CZ76" s="40" t="s">
        <v>309</v>
      </c>
      <c r="DA76" s="41" t="s">
        <v>152</v>
      </c>
      <c r="DB76" s="42">
        <v>6</v>
      </c>
      <c r="DC76" s="42">
        <v>85</v>
      </c>
      <c r="DD76" s="42">
        <v>31</v>
      </c>
      <c r="DE76" s="42">
        <v>15</v>
      </c>
      <c r="DF76" s="42">
        <v>0</v>
      </c>
      <c r="DG76" s="42">
        <v>12</v>
      </c>
      <c r="DH76" s="42">
        <v>27</v>
      </c>
      <c r="DI76" s="41">
        <v>1018</v>
      </c>
      <c r="DJ76" s="41" t="s">
        <v>6</v>
      </c>
      <c r="DK76" s="41">
        <v>804</v>
      </c>
      <c r="DL76" s="41">
        <v>135</v>
      </c>
      <c r="DM76" s="43">
        <f>PRODUCT((DD76+DE76)/DC76)</f>
        <v>0.54117647058823526</v>
      </c>
      <c r="DN76" s="3"/>
      <c r="DO76" s="29"/>
    </row>
    <row r="77" spans="1:119" s="5" customFormat="1" x14ac:dyDescent="0.25">
      <c r="A77" s="30" t="s">
        <v>310</v>
      </c>
      <c r="B77" s="4" t="s">
        <v>38</v>
      </c>
      <c r="C77" s="12">
        <v>1</v>
      </c>
      <c r="D77" s="12">
        <v>14</v>
      </c>
      <c r="E77" s="12">
        <v>0</v>
      </c>
      <c r="F77" s="12">
        <v>3</v>
      </c>
      <c r="G77" s="12">
        <v>1</v>
      </c>
      <c r="H77" s="12">
        <v>0</v>
      </c>
      <c r="I77" s="12">
        <v>10</v>
      </c>
      <c r="J77" s="12">
        <v>53</v>
      </c>
      <c r="K77" s="5" t="s">
        <v>6</v>
      </c>
      <c r="L77" s="12">
        <v>102</v>
      </c>
      <c r="M77" s="12">
        <f t="shared" si="24"/>
        <v>7</v>
      </c>
      <c r="N77" s="17">
        <f t="shared" si="19"/>
        <v>0.21428571428571427</v>
      </c>
      <c r="O77" s="8"/>
      <c r="P77" s="30" t="s">
        <v>310</v>
      </c>
      <c r="Q77" s="4" t="s">
        <v>130</v>
      </c>
      <c r="R77" s="5">
        <v>1</v>
      </c>
      <c r="S77" s="5">
        <v>10</v>
      </c>
      <c r="T77" s="5">
        <v>0</v>
      </c>
      <c r="U77" s="5">
        <v>0</v>
      </c>
      <c r="V77" s="5">
        <v>0</v>
      </c>
      <c r="W77" s="5">
        <v>0</v>
      </c>
      <c r="X77" s="5">
        <v>10</v>
      </c>
      <c r="Y77" s="5">
        <v>41</v>
      </c>
      <c r="Z77" s="5" t="s">
        <v>6</v>
      </c>
      <c r="AA77" s="5">
        <v>249</v>
      </c>
      <c r="AB77" s="5">
        <v>0</v>
      </c>
      <c r="AC77" s="17">
        <f t="shared" si="20"/>
        <v>0</v>
      </c>
      <c r="AE77" s="2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3"/>
      <c r="AQ77" s="1"/>
      <c r="AR77" s="3"/>
      <c r="AS77" s="2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3"/>
      <c r="BE77" s="1"/>
      <c r="BG77" s="30" t="s">
        <v>310</v>
      </c>
      <c r="BH77" s="4" t="s">
        <v>103</v>
      </c>
      <c r="BI77" s="12">
        <v>1</v>
      </c>
      <c r="BJ77" s="12">
        <v>28</v>
      </c>
      <c r="BK77" s="12">
        <v>7</v>
      </c>
      <c r="BL77" s="12">
        <v>2</v>
      </c>
      <c r="BM77" s="12">
        <v>2</v>
      </c>
      <c r="BN77" s="12">
        <v>6</v>
      </c>
      <c r="BO77" s="12">
        <v>11</v>
      </c>
      <c r="BP77" s="15">
        <v>185</v>
      </c>
      <c r="BQ77" s="15" t="s">
        <v>6</v>
      </c>
      <c r="BR77" s="15">
        <v>232</v>
      </c>
      <c r="BS77" s="12">
        <v>33</v>
      </c>
      <c r="BT77" s="17">
        <f t="shared" si="21"/>
        <v>0.32142857142857145</v>
      </c>
      <c r="BV77" s="30" t="s">
        <v>310</v>
      </c>
      <c r="BW77" s="5" t="s">
        <v>164</v>
      </c>
      <c r="BX77" s="12">
        <v>2</v>
      </c>
      <c r="BY77" s="12">
        <v>42</v>
      </c>
      <c r="BZ77" s="12">
        <v>9</v>
      </c>
      <c r="CA77" s="12">
        <v>6</v>
      </c>
      <c r="CB77" s="12">
        <v>0</v>
      </c>
      <c r="CC77" s="12">
        <v>7</v>
      </c>
      <c r="CD77" s="12">
        <v>20</v>
      </c>
      <c r="CE77" s="10">
        <v>369</v>
      </c>
      <c r="CF77" s="15" t="s">
        <v>6</v>
      </c>
      <c r="CG77" s="10">
        <v>481</v>
      </c>
      <c r="CH77" s="12">
        <f>PRODUCT(BZ77*3+CA77*2+CB77+CC77)</f>
        <v>46</v>
      </c>
      <c r="CI77" s="17">
        <f t="shared" si="22"/>
        <v>0.35714285714285715</v>
      </c>
      <c r="CK77" s="1" t="s">
        <v>310</v>
      </c>
      <c r="CL77" s="23" t="s">
        <v>152</v>
      </c>
      <c r="CM77" s="12">
        <v>9</v>
      </c>
      <c r="CN77" s="12">
        <v>150</v>
      </c>
      <c r="CO77" s="12">
        <v>57</v>
      </c>
      <c r="CP77" s="12">
        <v>38</v>
      </c>
      <c r="CQ77" s="12">
        <v>2</v>
      </c>
      <c r="CR77" s="12">
        <v>13</v>
      </c>
      <c r="CS77" s="12">
        <v>40</v>
      </c>
      <c r="CT77" s="12">
        <v>1615</v>
      </c>
      <c r="CU77" s="21" t="s">
        <v>6</v>
      </c>
      <c r="CV77" s="12">
        <v>1195</v>
      </c>
      <c r="CW77" s="12">
        <v>262</v>
      </c>
      <c r="CX77" s="17">
        <f t="shared" si="23"/>
        <v>0.6333333333333333</v>
      </c>
      <c r="CY77" s="3"/>
      <c r="CZ77" s="40" t="s">
        <v>310</v>
      </c>
      <c r="DA77" s="41" t="s">
        <v>120</v>
      </c>
      <c r="DB77" s="42">
        <v>8</v>
      </c>
      <c r="DC77" s="42">
        <v>108</v>
      </c>
      <c r="DD77" s="42">
        <v>25</v>
      </c>
      <c r="DE77" s="42">
        <v>22</v>
      </c>
      <c r="DF77" s="42">
        <v>0</v>
      </c>
      <c r="DG77" s="42">
        <v>12</v>
      </c>
      <c r="DH77" s="42">
        <v>49</v>
      </c>
      <c r="DI77" s="41">
        <v>1201</v>
      </c>
      <c r="DJ77" s="41" t="s">
        <v>6</v>
      </c>
      <c r="DK77" s="41">
        <v>1504</v>
      </c>
      <c r="DL77" s="41">
        <v>131</v>
      </c>
      <c r="DM77" s="43">
        <f>PRODUCT((DD77+DE77)/DC77)</f>
        <v>0.43518518518518517</v>
      </c>
      <c r="DN77" s="3"/>
      <c r="DO77" s="29"/>
    </row>
    <row r="78" spans="1:119" s="6" customFormat="1" x14ac:dyDescent="0.25">
      <c r="A78" s="30" t="s">
        <v>311</v>
      </c>
      <c r="B78" s="4" t="s">
        <v>60</v>
      </c>
      <c r="C78" s="12">
        <v>2</v>
      </c>
      <c r="D78" s="12">
        <v>44</v>
      </c>
      <c r="E78" s="12">
        <v>0</v>
      </c>
      <c r="F78" s="12">
        <v>3</v>
      </c>
      <c r="G78" s="12">
        <v>1</v>
      </c>
      <c r="H78" s="12">
        <v>0</v>
      </c>
      <c r="I78" s="12">
        <v>40</v>
      </c>
      <c r="J78" s="12">
        <v>148</v>
      </c>
      <c r="K78" s="5" t="s">
        <v>6</v>
      </c>
      <c r="L78" s="12">
        <v>437</v>
      </c>
      <c r="M78" s="12">
        <f t="shared" si="24"/>
        <v>7</v>
      </c>
      <c r="N78" s="17">
        <f t="shared" si="19"/>
        <v>6.8181818181818177E-2</v>
      </c>
      <c r="O78" s="8"/>
      <c r="P78" s="30" t="s">
        <v>311</v>
      </c>
      <c r="Q78" s="4" t="s">
        <v>81</v>
      </c>
      <c r="R78" s="12">
        <v>1</v>
      </c>
      <c r="S78" s="12">
        <v>18</v>
      </c>
      <c r="T78" s="12">
        <v>0</v>
      </c>
      <c r="U78" s="12">
        <v>0</v>
      </c>
      <c r="V78" s="12">
        <v>0</v>
      </c>
      <c r="W78" s="12">
        <v>0</v>
      </c>
      <c r="X78" s="12">
        <v>18</v>
      </c>
      <c r="Y78" s="12">
        <v>90</v>
      </c>
      <c r="Z78" s="5" t="s">
        <v>6</v>
      </c>
      <c r="AA78" s="12">
        <v>238</v>
      </c>
      <c r="AB78" s="12">
        <v>0</v>
      </c>
      <c r="AC78" s="17">
        <f t="shared" si="20"/>
        <v>0</v>
      </c>
      <c r="AD78" s="5"/>
      <c r="AE78" s="2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3"/>
      <c r="AQ78" s="1"/>
      <c r="AR78" s="3"/>
      <c r="AS78" s="2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3"/>
      <c r="BE78" s="1"/>
      <c r="BF78" s="5"/>
      <c r="BG78" s="30" t="s">
        <v>311</v>
      </c>
      <c r="BH78" s="5" t="s">
        <v>844</v>
      </c>
      <c r="BI78" s="12">
        <v>1</v>
      </c>
      <c r="BJ78" s="12">
        <v>22</v>
      </c>
      <c r="BK78" s="12">
        <v>5</v>
      </c>
      <c r="BL78" s="12">
        <v>4</v>
      </c>
      <c r="BM78" s="12">
        <v>0</v>
      </c>
      <c r="BN78" s="12">
        <v>6</v>
      </c>
      <c r="BO78" s="12">
        <v>7</v>
      </c>
      <c r="BP78" s="15">
        <v>156</v>
      </c>
      <c r="BQ78" s="15" t="s">
        <v>6</v>
      </c>
      <c r="BR78" s="15">
        <v>165</v>
      </c>
      <c r="BS78" s="12">
        <v>29</v>
      </c>
      <c r="BT78" s="17">
        <f t="shared" si="21"/>
        <v>0.40909090909090912</v>
      </c>
      <c r="BV78" s="30" t="s">
        <v>311</v>
      </c>
      <c r="BW78" s="5" t="s">
        <v>343</v>
      </c>
      <c r="BX78" s="12">
        <v>3</v>
      </c>
      <c r="BY78" s="12">
        <v>56</v>
      </c>
      <c r="BZ78" s="12">
        <v>8</v>
      </c>
      <c r="CA78" s="12">
        <v>7</v>
      </c>
      <c r="CB78" s="12">
        <v>0</v>
      </c>
      <c r="CC78" s="12">
        <v>6</v>
      </c>
      <c r="CD78" s="12">
        <v>35</v>
      </c>
      <c r="CE78" s="10">
        <v>411</v>
      </c>
      <c r="CF78" s="15" t="s">
        <v>6</v>
      </c>
      <c r="CG78" s="10">
        <v>821</v>
      </c>
      <c r="CH78" s="12">
        <f>PRODUCT(BZ78*3+CA78*2+CB78+CC78)</f>
        <v>44</v>
      </c>
      <c r="CI78" s="17">
        <f t="shared" si="22"/>
        <v>0.26785714285714285</v>
      </c>
      <c r="CJ78" s="5"/>
      <c r="CK78" s="1" t="s">
        <v>311</v>
      </c>
      <c r="CL78" s="5" t="s">
        <v>854</v>
      </c>
      <c r="CM78" s="12">
        <v>12</v>
      </c>
      <c r="CN78" s="12">
        <v>244</v>
      </c>
      <c r="CO78" s="12">
        <v>31</v>
      </c>
      <c r="CP78" s="12">
        <v>66</v>
      </c>
      <c r="CQ78" s="12">
        <v>6</v>
      </c>
      <c r="CR78" s="12">
        <v>27</v>
      </c>
      <c r="CS78" s="12">
        <v>114</v>
      </c>
      <c r="CT78" s="12">
        <v>1706</v>
      </c>
      <c r="CU78" s="21" t="s">
        <v>6</v>
      </c>
      <c r="CV78" s="12">
        <v>2034</v>
      </c>
      <c r="CW78" s="12">
        <v>258</v>
      </c>
      <c r="CX78" s="17">
        <f t="shared" si="23"/>
        <v>0.39754098360655737</v>
      </c>
      <c r="CY78" s="3"/>
      <c r="CZ78" s="40" t="s">
        <v>311</v>
      </c>
      <c r="DA78" s="41" t="s">
        <v>108</v>
      </c>
      <c r="DB78" s="42">
        <v>7</v>
      </c>
      <c r="DC78" s="42">
        <v>98</v>
      </c>
      <c r="DD78" s="42">
        <v>29</v>
      </c>
      <c r="DE78" s="42">
        <v>16</v>
      </c>
      <c r="DF78" s="42">
        <v>0</v>
      </c>
      <c r="DG78" s="42">
        <v>10</v>
      </c>
      <c r="DH78" s="42">
        <v>43</v>
      </c>
      <c r="DI78" s="41">
        <v>1119</v>
      </c>
      <c r="DJ78" s="41" t="s">
        <v>6</v>
      </c>
      <c r="DK78" s="41">
        <v>1264</v>
      </c>
      <c r="DL78" s="41">
        <v>129</v>
      </c>
      <c r="DM78" s="43">
        <f>PRODUCT((DD78+DE78)/DC78)</f>
        <v>0.45918367346938777</v>
      </c>
      <c r="DN78" s="3"/>
      <c r="DO78" s="1"/>
    </row>
    <row r="79" spans="1:119" s="6" customFormat="1" x14ac:dyDescent="0.25">
      <c r="A79" s="30" t="s">
        <v>312</v>
      </c>
      <c r="B79" s="4" t="s">
        <v>27</v>
      </c>
      <c r="C79" s="12">
        <v>1</v>
      </c>
      <c r="D79" s="12">
        <v>12</v>
      </c>
      <c r="E79" s="12">
        <v>0</v>
      </c>
      <c r="F79" s="12">
        <v>2</v>
      </c>
      <c r="G79" s="12">
        <v>1</v>
      </c>
      <c r="H79" s="12">
        <v>0</v>
      </c>
      <c r="I79" s="12">
        <v>9</v>
      </c>
      <c r="J79" s="12">
        <v>29</v>
      </c>
      <c r="K79" s="5" t="s">
        <v>6</v>
      </c>
      <c r="L79" s="12">
        <v>104</v>
      </c>
      <c r="M79" s="12">
        <f t="shared" si="24"/>
        <v>5</v>
      </c>
      <c r="N79" s="17">
        <f t="shared" si="19"/>
        <v>0.16666666666666666</v>
      </c>
      <c r="O79" s="8"/>
      <c r="P79" s="1" t="s">
        <v>312</v>
      </c>
      <c r="Q79" s="4" t="s">
        <v>129</v>
      </c>
      <c r="R79" s="12">
        <v>1</v>
      </c>
      <c r="S79" s="12">
        <v>10</v>
      </c>
      <c r="T79" s="12">
        <v>0</v>
      </c>
      <c r="U79" s="12">
        <v>0</v>
      </c>
      <c r="V79" s="12">
        <v>0</v>
      </c>
      <c r="W79" s="12">
        <v>0</v>
      </c>
      <c r="X79" s="12">
        <v>10</v>
      </c>
      <c r="Y79" s="12">
        <v>31</v>
      </c>
      <c r="Z79" s="5" t="s">
        <v>6</v>
      </c>
      <c r="AA79" s="12">
        <v>228</v>
      </c>
      <c r="AB79" s="5">
        <v>0</v>
      </c>
      <c r="AC79" s="17">
        <f t="shared" si="20"/>
        <v>0</v>
      </c>
      <c r="AD79" s="5"/>
      <c r="AE79" s="2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3"/>
      <c r="AQ79" s="1"/>
      <c r="AR79" s="3"/>
      <c r="AS79" s="2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3"/>
      <c r="BE79" s="1"/>
      <c r="BF79" s="5"/>
      <c r="BG79" s="30" t="s">
        <v>312</v>
      </c>
      <c r="BH79" s="5" t="s">
        <v>148</v>
      </c>
      <c r="BI79" s="12">
        <v>2</v>
      </c>
      <c r="BJ79" s="12">
        <v>44</v>
      </c>
      <c r="BK79" s="12">
        <v>3</v>
      </c>
      <c r="BL79" s="12">
        <v>7</v>
      </c>
      <c r="BM79" s="12">
        <v>0</v>
      </c>
      <c r="BN79" s="12">
        <v>6</v>
      </c>
      <c r="BO79" s="12">
        <v>28</v>
      </c>
      <c r="BP79" s="15">
        <v>211</v>
      </c>
      <c r="BQ79" s="15" t="s">
        <v>6</v>
      </c>
      <c r="BR79" s="15">
        <v>396</v>
      </c>
      <c r="BS79" s="12">
        <v>29</v>
      </c>
      <c r="BT79" s="17">
        <f t="shared" si="21"/>
        <v>0.22727272727272727</v>
      </c>
      <c r="BV79" s="30" t="s">
        <v>312</v>
      </c>
      <c r="BW79" s="5" t="s">
        <v>165</v>
      </c>
      <c r="BX79" s="12">
        <v>5</v>
      </c>
      <c r="BY79" s="12">
        <v>84</v>
      </c>
      <c r="BZ79" s="12">
        <v>0</v>
      </c>
      <c r="CA79" s="12">
        <v>19</v>
      </c>
      <c r="CB79" s="12">
        <v>5</v>
      </c>
      <c r="CC79" s="12">
        <v>1</v>
      </c>
      <c r="CD79" s="12">
        <v>59</v>
      </c>
      <c r="CE79" s="10">
        <v>669</v>
      </c>
      <c r="CF79" s="15" t="s">
        <v>6</v>
      </c>
      <c r="CG79" s="10">
        <v>1152</v>
      </c>
      <c r="CH79" s="12">
        <f>PRODUCT(BZ79*3+CA79*2+CB79+CC79)</f>
        <v>44</v>
      </c>
      <c r="CI79" s="17">
        <f t="shared" si="22"/>
        <v>0.22619047619047619</v>
      </c>
      <c r="CJ79" s="5"/>
      <c r="CK79" s="1" t="s">
        <v>312</v>
      </c>
      <c r="CL79" s="23" t="s">
        <v>398</v>
      </c>
      <c r="CM79" s="24">
        <v>11</v>
      </c>
      <c r="CN79" s="24">
        <v>143</v>
      </c>
      <c r="CO79" s="24">
        <v>58</v>
      </c>
      <c r="CP79" s="24">
        <v>35</v>
      </c>
      <c r="CQ79" s="24">
        <v>2</v>
      </c>
      <c r="CR79" s="24">
        <v>9</v>
      </c>
      <c r="CS79" s="24">
        <v>39</v>
      </c>
      <c r="CT79" s="24">
        <v>1433</v>
      </c>
      <c r="CU79" s="21" t="s">
        <v>6</v>
      </c>
      <c r="CV79" s="24">
        <v>939</v>
      </c>
      <c r="CW79" s="24">
        <v>255</v>
      </c>
      <c r="CX79" s="17">
        <f t="shared" si="23"/>
        <v>0.65034965034965031</v>
      </c>
      <c r="CY79" s="3"/>
      <c r="CZ79" s="40" t="s">
        <v>312</v>
      </c>
      <c r="DA79" s="41" t="s">
        <v>397</v>
      </c>
      <c r="DB79" s="42">
        <v>8</v>
      </c>
      <c r="DC79" s="42">
        <v>120</v>
      </c>
      <c r="DD79" s="42">
        <v>19</v>
      </c>
      <c r="DE79" s="42">
        <v>29</v>
      </c>
      <c r="DF79" s="42">
        <v>0</v>
      </c>
      <c r="DG79" s="42">
        <v>14</v>
      </c>
      <c r="DH79" s="42">
        <v>58</v>
      </c>
      <c r="DI79" s="41">
        <v>1172</v>
      </c>
      <c r="DJ79" s="41" t="s">
        <v>6</v>
      </c>
      <c r="DK79" s="41">
        <v>1640</v>
      </c>
      <c r="DL79" s="41">
        <v>129</v>
      </c>
      <c r="DM79" s="43">
        <f>PRODUCT((DD79+DE79)/DC79)</f>
        <v>0.4</v>
      </c>
      <c r="DN79" s="3"/>
      <c r="DO79" s="1"/>
    </row>
    <row r="80" spans="1:119" s="6" customFormat="1" x14ac:dyDescent="0.25">
      <c r="A80" s="30" t="s">
        <v>313</v>
      </c>
      <c r="B80" s="4" t="s">
        <v>59</v>
      </c>
      <c r="C80" s="12">
        <v>1</v>
      </c>
      <c r="D80" s="12">
        <v>22</v>
      </c>
      <c r="E80" s="12">
        <v>0</v>
      </c>
      <c r="F80" s="12">
        <v>2</v>
      </c>
      <c r="G80" s="12">
        <v>1</v>
      </c>
      <c r="H80" s="12">
        <v>0</v>
      </c>
      <c r="I80" s="12">
        <v>19</v>
      </c>
      <c r="J80" s="12">
        <v>81</v>
      </c>
      <c r="K80" s="5" t="s">
        <v>6</v>
      </c>
      <c r="L80" s="12">
        <v>208</v>
      </c>
      <c r="M80" s="12">
        <f t="shared" si="24"/>
        <v>5</v>
      </c>
      <c r="N80" s="17">
        <f t="shared" si="19"/>
        <v>9.0909090909090912E-2</v>
      </c>
      <c r="O80" s="8"/>
      <c r="P80" s="1" t="s">
        <v>313</v>
      </c>
      <c r="Q80" s="5" t="s">
        <v>128</v>
      </c>
      <c r="R80" s="5">
        <v>1</v>
      </c>
      <c r="S80" s="5">
        <v>8</v>
      </c>
      <c r="T80" s="5">
        <v>0</v>
      </c>
      <c r="U80" s="5">
        <v>0</v>
      </c>
      <c r="V80" s="5">
        <v>0</v>
      </c>
      <c r="W80" s="5">
        <v>0</v>
      </c>
      <c r="X80" s="5">
        <v>8</v>
      </c>
      <c r="Y80" s="5">
        <v>52</v>
      </c>
      <c r="Z80" s="5" t="s">
        <v>6</v>
      </c>
      <c r="AA80" s="5">
        <v>187</v>
      </c>
      <c r="AB80" s="5">
        <v>0</v>
      </c>
      <c r="AC80" s="17">
        <f t="shared" si="20"/>
        <v>0</v>
      </c>
      <c r="AD80" s="5"/>
      <c r="AE80" s="2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3"/>
      <c r="AQ80" s="1"/>
      <c r="AR80" s="3"/>
      <c r="AS80" s="2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3"/>
      <c r="BE80" s="1"/>
      <c r="BF80" s="5"/>
      <c r="BG80" s="30" t="s">
        <v>313</v>
      </c>
      <c r="BH80" s="4" t="s">
        <v>462</v>
      </c>
      <c r="BI80" s="12">
        <v>1</v>
      </c>
      <c r="BJ80" s="12">
        <v>24</v>
      </c>
      <c r="BK80" s="12">
        <v>6</v>
      </c>
      <c r="BL80" s="12">
        <v>4</v>
      </c>
      <c r="BM80" s="12">
        <v>0</v>
      </c>
      <c r="BN80" s="12">
        <v>2</v>
      </c>
      <c r="BO80" s="12">
        <v>12</v>
      </c>
      <c r="BP80" s="15">
        <v>147</v>
      </c>
      <c r="BQ80" s="15" t="s">
        <v>6</v>
      </c>
      <c r="BR80" s="15">
        <v>165</v>
      </c>
      <c r="BS80" s="12">
        <v>28</v>
      </c>
      <c r="BT80" s="17">
        <f t="shared" si="21"/>
        <v>0.41666666666666669</v>
      </c>
      <c r="BV80" s="30" t="s">
        <v>313</v>
      </c>
      <c r="BW80" s="33" t="s">
        <v>975</v>
      </c>
      <c r="BX80" s="24">
        <v>1</v>
      </c>
      <c r="BY80" s="24">
        <v>22</v>
      </c>
      <c r="BZ80" s="24">
        <v>9</v>
      </c>
      <c r="CA80" s="24">
        <v>5</v>
      </c>
      <c r="CB80" s="24">
        <v>0</v>
      </c>
      <c r="CC80" s="24">
        <v>6</v>
      </c>
      <c r="CD80" s="24">
        <v>2</v>
      </c>
      <c r="CE80" s="24">
        <v>208</v>
      </c>
      <c r="CF80" s="24" t="s">
        <v>6</v>
      </c>
      <c r="CG80" s="24">
        <v>163</v>
      </c>
      <c r="CH80" s="24">
        <v>43</v>
      </c>
      <c r="CI80" s="17">
        <f t="shared" si="22"/>
        <v>0.63636363636363635</v>
      </c>
      <c r="CJ80" s="5"/>
      <c r="CK80" s="1" t="s">
        <v>313</v>
      </c>
      <c r="CL80" s="23" t="s">
        <v>138</v>
      </c>
      <c r="CM80" s="24">
        <v>8</v>
      </c>
      <c r="CN80" s="24">
        <v>138</v>
      </c>
      <c r="CO80" s="24">
        <v>65</v>
      </c>
      <c r="CP80" s="24">
        <v>23</v>
      </c>
      <c r="CQ80" s="24">
        <v>0</v>
      </c>
      <c r="CR80" s="24">
        <v>12</v>
      </c>
      <c r="CS80" s="24">
        <v>38</v>
      </c>
      <c r="CT80" s="24">
        <v>1411</v>
      </c>
      <c r="CU80" s="21" t="s">
        <v>6</v>
      </c>
      <c r="CV80" s="24">
        <v>1166</v>
      </c>
      <c r="CW80" s="24">
        <v>253</v>
      </c>
      <c r="CX80" s="17">
        <f t="shared" si="23"/>
        <v>0.6376811594202898</v>
      </c>
      <c r="CY80" s="3"/>
      <c r="CZ80" s="40" t="s">
        <v>313</v>
      </c>
      <c r="DA80" s="41" t="s">
        <v>342</v>
      </c>
      <c r="DB80" s="42">
        <v>8</v>
      </c>
      <c r="DC80" s="42">
        <v>104</v>
      </c>
      <c r="DD80" s="42">
        <v>27</v>
      </c>
      <c r="DE80" s="42">
        <v>18</v>
      </c>
      <c r="DF80" s="42">
        <v>4</v>
      </c>
      <c r="DG80" s="42">
        <v>2</v>
      </c>
      <c r="DH80" s="42">
        <v>53</v>
      </c>
      <c r="DI80" s="41">
        <v>1118</v>
      </c>
      <c r="DJ80" s="41" t="s">
        <v>6</v>
      </c>
      <c r="DK80" s="41">
        <v>1348</v>
      </c>
      <c r="DL80" s="41">
        <v>123</v>
      </c>
      <c r="DM80" s="43">
        <f>PRODUCT((DD80+DE80)/DC80)</f>
        <v>0.43269230769230771</v>
      </c>
      <c r="DN80" s="3"/>
      <c r="DO80" s="1"/>
    </row>
    <row r="81" spans="1:118" s="5" customFormat="1" x14ac:dyDescent="0.25">
      <c r="A81" s="30" t="s">
        <v>314</v>
      </c>
      <c r="B81" s="4" t="s">
        <v>44</v>
      </c>
      <c r="C81" s="12">
        <v>2</v>
      </c>
      <c r="D81" s="12">
        <v>28</v>
      </c>
      <c r="E81" s="12">
        <v>0</v>
      </c>
      <c r="F81" s="12">
        <v>2</v>
      </c>
      <c r="G81" s="12">
        <v>1</v>
      </c>
      <c r="H81" s="12">
        <v>0</v>
      </c>
      <c r="I81" s="12">
        <v>25</v>
      </c>
      <c r="J81" s="12">
        <v>70</v>
      </c>
      <c r="K81" s="5" t="s">
        <v>6</v>
      </c>
      <c r="L81" s="12">
        <v>258</v>
      </c>
      <c r="M81" s="12">
        <f t="shared" si="24"/>
        <v>5</v>
      </c>
      <c r="N81" s="17">
        <f t="shared" si="19"/>
        <v>7.1428571428571425E-2</v>
      </c>
      <c r="O81" s="8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E81" s="2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3"/>
      <c r="AQ81" s="1"/>
      <c r="AR81" s="3"/>
      <c r="AS81" s="2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3"/>
      <c r="BE81" s="1"/>
      <c r="BG81" s="30" t="s">
        <v>314</v>
      </c>
      <c r="BH81" s="4" t="s">
        <v>149</v>
      </c>
      <c r="BI81" s="12">
        <v>2</v>
      </c>
      <c r="BJ81" s="12">
        <v>40</v>
      </c>
      <c r="BK81" s="12">
        <v>0</v>
      </c>
      <c r="BL81" s="12">
        <v>13</v>
      </c>
      <c r="BM81" s="12">
        <v>2</v>
      </c>
      <c r="BN81" s="12">
        <v>0</v>
      </c>
      <c r="BO81" s="12">
        <v>25</v>
      </c>
      <c r="BP81" s="15">
        <v>231</v>
      </c>
      <c r="BQ81" s="15" t="s">
        <v>6</v>
      </c>
      <c r="BR81" s="15">
        <v>328</v>
      </c>
      <c r="BS81" s="12">
        <v>28</v>
      </c>
      <c r="BT81" s="17">
        <f t="shared" si="21"/>
        <v>0.32500000000000001</v>
      </c>
      <c r="BV81" s="30" t="s">
        <v>314</v>
      </c>
      <c r="BW81" s="5" t="s">
        <v>154</v>
      </c>
      <c r="BX81" s="12">
        <v>4</v>
      </c>
      <c r="BY81" s="12">
        <v>70</v>
      </c>
      <c r="BZ81" s="12">
        <v>0</v>
      </c>
      <c r="CA81" s="12">
        <v>20</v>
      </c>
      <c r="CB81" s="12">
        <v>2</v>
      </c>
      <c r="CC81" s="12">
        <v>0</v>
      </c>
      <c r="CD81" s="12">
        <v>48</v>
      </c>
      <c r="CE81" s="10">
        <v>598</v>
      </c>
      <c r="CF81" s="15" t="s">
        <v>6</v>
      </c>
      <c r="CG81" s="10">
        <v>872</v>
      </c>
      <c r="CH81" s="12">
        <f>PRODUCT(BZ81*3+CA81*2+CB81+CC81)</f>
        <v>42</v>
      </c>
      <c r="CI81" s="17">
        <f t="shared" si="22"/>
        <v>0.2857142857142857</v>
      </c>
      <c r="CK81" s="1" t="s">
        <v>314</v>
      </c>
      <c r="CL81" s="4" t="s">
        <v>86</v>
      </c>
      <c r="CM81" s="12">
        <v>14</v>
      </c>
      <c r="CN81" s="12">
        <v>216</v>
      </c>
      <c r="CO81" s="12">
        <v>0</v>
      </c>
      <c r="CP81" s="12">
        <v>114</v>
      </c>
      <c r="CQ81" s="12">
        <v>18</v>
      </c>
      <c r="CR81" s="12">
        <v>0</v>
      </c>
      <c r="CS81" s="12">
        <v>84</v>
      </c>
      <c r="CT81" s="12">
        <v>2046</v>
      </c>
      <c r="CU81" s="21" t="s">
        <v>6</v>
      </c>
      <c r="CV81" s="12">
        <v>1585</v>
      </c>
      <c r="CW81" s="12">
        <v>246</v>
      </c>
      <c r="CX81" s="17">
        <f t="shared" si="23"/>
        <v>0.52777777777777779</v>
      </c>
      <c r="CY81" s="3"/>
      <c r="CZ81" s="40" t="s">
        <v>314</v>
      </c>
      <c r="DA81" s="41" t="s">
        <v>112</v>
      </c>
      <c r="DB81" s="42">
        <v>5</v>
      </c>
      <c r="DC81" s="42">
        <v>67</v>
      </c>
      <c r="DD81" s="42">
        <v>27</v>
      </c>
      <c r="DE81" s="42">
        <v>17</v>
      </c>
      <c r="DF81" s="42">
        <v>0</v>
      </c>
      <c r="DG81" s="42">
        <v>6</v>
      </c>
      <c r="DH81" s="42">
        <v>17</v>
      </c>
      <c r="DI81" s="41">
        <v>774</v>
      </c>
      <c r="DJ81" s="41" t="s">
        <v>6</v>
      </c>
      <c r="DK81" s="41">
        <v>623</v>
      </c>
      <c r="DL81" s="41">
        <v>121</v>
      </c>
      <c r="DM81" s="43">
        <f>PRODUCT((DD81+DE81)/DC81)</f>
        <v>0.65671641791044777</v>
      </c>
      <c r="DN81" s="3"/>
    </row>
    <row r="82" spans="1:118" s="5" customFormat="1" x14ac:dyDescent="0.25">
      <c r="A82" s="30" t="s">
        <v>315</v>
      </c>
      <c r="B82" s="4" t="s">
        <v>87</v>
      </c>
      <c r="C82" s="12">
        <v>1</v>
      </c>
      <c r="D82" s="12">
        <v>22</v>
      </c>
      <c r="E82" s="12">
        <v>0</v>
      </c>
      <c r="F82" s="12">
        <v>2</v>
      </c>
      <c r="G82" s="12">
        <v>0</v>
      </c>
      <c r="H82" s="12">
        <v>0</v>
      </c>
      <c r="I82" s="12">
        <v>20</v>
      </c>
      <c r="J82" s="12">
        <v>75</v>
      </c>
      <c r="K82" s="5" t="s">
        <v>6</v>
      </c>
      <c r="L82" s="12">
        <v>214</v>
      </c>
      <c r="M82" s="12">
        <f t="shared" si="24"/>
        <v>4</v>
      </c>
      <c r="N82" s="17">
        <f t="shared" si="19"/>
        <v>9.0909090909090912E-2</v>
      </c>
      <c r="O82" s="8"/>
      <c r="P82" s="1"/>
      <c r="Q82" s="6" t="s">
        <v>976</v>
      </c>
      <c r="S82" s="3"/>
      <c r="T82" s="3"/>
      <c r="V82" s="1"/>
      <c r="W82" s="1"/>
      <c r="X82" s="1"/>
      <c r="Y82" s="1"/>
      <c r="Z82" s="1"/>
      <c r="AA82" s="1"/>
      <c r="AB82" s="1"/>
      <c r="AC82" s="1"/>
      <c r="AE82" s="2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3"/>
      <c r="AQ82" s="1"/>
      <c r="AR82" s="3"/>
      <c r="AS82" s="2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3"/>
      <c r="BE82" s="1"/>
      <c r="BG82" s="30" t="s">
        <v>315</v>
      </c>
      <c r="BH82" s="4" t="s">
        <v>150</v>
      </c>
      <c r="BI82" s="12">
        <v>2</v>
      </c>
      <c r="BJ82" s="12">
        <v>40</v>
      </c>
      <c r="BK82" s="12">
        <v>0</v>
      </c>
      <c r="BL82" s="12">
        <v>13</v>
      </c>
      <c r="BM82" s="12">
        <v>1</v>
      </c>
      <c r="BN82" s="12">
        <v>0</v>
      </c>
      <c r="BO82" s="12">
        <v>26</v>
      </c>
      <c r="BP82" s="15">
        <v>212</v>
      </c>
      <c r="BQ82" s="15" t="s">
        <v>6</v>
      </c>
      <c r="BR82" s="15">
        <v>414</v>
      </c>
      <c r="BS82" s="12">
        <v>27</v>
      </c>
      <c r="BT82" s="17">
        <f t="shared" si="21"/>
        <v>0.32500000000000001</v>
      </c>
      <c r="BV82" s="30" t="s">
        <v>315</v>
      </c>
      <c r="BW82" s="5" t="s">
        <v>167</v>
      </c>
      <c r="BX82" s="12">
        <v>3</v>
      </c>
      <c r="BY82" s="12">
        <v>42</v>
      </c>
      <c r="BZ82" s="12">
        <v>7</v>
      </c>
      <c r="CA82" s="12">
        <v>5</v>
      </c>
      <c r="CB82" s="12">
        <v>0</v>
      </c>
      <c r="CC82" s="12">
        <v>5</v>
      </c>
      <c r="CD82" s="12">
        <v>25</v>
      </c>
      <c r="CE82" s="10">
        <v>366</v>
      </c>
      <c r="CF82" s="15" t="s">
        <v>6</v>
      </c>
      <c r="CG82" s="10">
        <v>766</v>
      </c>
      <c r="CH82" s="12">
        <f>PRODUCT(BZ82*3+CA82*2+CB82+CC82)</f>
        <v>36</v>
      </c>
      <c r="CI82" s="17">
        <f t="shared" si="22"/>
        <v>0.2857142857142857</v>
      </c>
      <c r="CK82" s="1" t="s">
        <v>315</v>
      </c>
      <c r="CL82" s="5" t="s">
        <v>856</v>
      </c>
      <c r="CM82" s="5">
        <v>18</v>
      </c>
      <c r="CN82" s="5">
        <v>284</v>
      </c>
      <c r="CO82" s="5">
        <v>10</v>
      </c>
      <c r="CP82" s="5">
        <v>97</v>
      </c>
      <c r="CQ82" s="5">
        <v>19</v>
      </c>
      <c r="CR82" s="5">
        <v>3</v>
      </c>
      <c r="CS82" s="5">
        <v>155</v>
      </c>
      <c r="CT82" s="5">
        <v>2320</v>
      </c>
      <c r="CU82" s="5" t="s">
        <v>6</v>
      </c>
      <c r="CV82" s="5">
        <v>2771</v>
      </c>
      <c r="CW82" s="5">
        <v>246</v>
      </c>
      <c r="CX82" s="17">
        <f t="shared" si="23"/>
        <v>0.37676056338028169</v>
      </c>
      <c r="CY82" s="3"/>
      <c r="CZ82" s="40" t="s">
        <v>315</v>
      </c>
      <c r="DA82" s="41" t="s">
        <v>131</v>
      </c>
      <c r="DB82" s="42">
        <v>10</v>
      </c>
      <c r="DC82" s="42">
        <v>126</v>
      </c>
      <c r="DD82" s="42">
        <v>19</v>
      </c>
      <c r="DE82" s="42">
        <v>26</v>
      </c>
      <c r="DF82" s="42">
        <v>1</v>
      </c>
      <c r="DG82" s="42">
        <v>8</v>
      </c>
      <c r="DH82" s="42">
        <v>72</v>
      </c>
      <c r="DI82" s="41">
        <v>1191</v>
      </c>
      <c r="DJ82" s="41" t="s">
        <v>6</v>
      </c>
      <c r="DK82" s="41">
        <v>1794</v>
      </c>
      <c r="DL82" s="41">
        <v>118</v>
      </c>
      <c r="DM82" s="43">
        <f>PRODUCT((DD82+DE82)/DC82)</f>
        <v>0.35714285714285715</v>
      </c>
      <c r="DN82" s="3"/>
    </row>
    <row r="83" spans="1:118" s="5" customFormat="1" x14ac:dyDescent="0.25">
      <c r="A83" s="30" t="s">
        <v>316</v>
      </c>
      <c r="B83" s="4" t="s">
        <v>51</v>
      </c>
      <c r="C83" s="12">
        <v>1</v>
      </c>
      <c r="D83" s="12">
        <v>22</v>
      </c>
      <c r="E83" s="12">
        <v>0</v>
      </c>
      <c r="F83" s="12">
        <v>2</v>
      </c>
      <c r="G83" s="12">
        <v>0</v>
      </c>
      <c r="H83" s="12">
        <v>0</v>
      </c>
      <c r="I83" s="12">
        <v>20</v>
      </c>
      <c r="J83" s="12">
        <v>103</v>
      </c>
      <c r="K83" s="5" t="s">
        <v>6</v>
      </c>
      <c r="L83" s="12">
        <v>330</v>
      </c>
      <c r="M83" s="12">
        <f t="shared" si="24"/>
        <v>4</v>
      </c>
      <c r="N83" s="17">
        <f t="shared" si="19"/>
        <v>9.0909090909090912E-2</v>
      </c>
      <c r="O83" s="8"/>
      <c r="P83" s="1"/>
      <c r="Q83" s="2" t="s">
        <v>91</v>
      </c>
      <c r="R83" s="6" t="s">
        <v>92</v>
      </c>
      <c r="S83" s="1"/>
      <c r="T83" s="1"/>
      <c r="U83" s="1" t="s">
        <v>93</v>
      </c>
      <c r="V83" s="1"/>
      <c r="W83" s="1" t="s">
        <v>94</v>
      </c>
      <c r="X83" s="1"/>
      <c r="Y83" s="1" t="s">
        <v>95</v>
      </c>
      <c r="Z83" s="1"/>
      <c r="AA83" s="1"/>
      <c r="AB83" s="1"/>
      <c r="AC83" s="1"/>
      <c r="AE83" s="2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3"/>
      <c r="AQ83" s="1"/>
      <c r="AR83" s="3"/>
      <c r="AS83" s="2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3"/>
      <c r="BE83" s="1"/>
      <c r="BG83" s="30" t="s">
        <v>316</v>
      </c>
      <c r="BH83" s="4" t="s">
        <v>168</v>
      </c>
      <c r="BI83" s="12">
        <v>1</v>
      </c>
      <c r="BJ83" s="12">
        <v>24</v>
      </c>
      <c r="BK83" s="12">
        <v>4</v>
      </c>
      <c r="BL83" s="12">
        <v>2</v>
      </c>
      <c r="BM83" s="12">
        <v>0</v>
      </c>
      <c r="BN83" s="12">
        <v>7</v>
      </c>
      <c r="BO83" s="12">
        <v>11</v>
      </c>
      <c r="BP83" s="15">
        <v>153</v>
      </c>
      <c r="BQ83" s="15" t="s">
        <v>6</v>
      </c>
      <c r="BR83" s="15">
        <v>210</v>
      </c>
      <c r="BS83" s="12">
        <v>23</v>
      </c>
      <c r="BT83" s="17">
        <f t="shared" si="21"/>
        <v>0.25</v>
      </c>
      <c r="BV83" s="30" t="s">
        <v>316</v>
      </c>
      <c r="BW83" s="33" t="s">
        <v>853</v>
      </c>
      <c r="BX83" s="24">
        <v>1</v>
      </c>
      <c r="BY83" s="24">
        <v>22</v>
      </c>
      <c r="BZ83" s="24">
        <v>5</v>
      </c>
      <c r="CA83" s="24">
        <v>7</v>
      </c>
      <c r="CB83" s="24">
        <v>0</v>
      </c>
      <c r="CC83" s="24">
        <v>5</v>
      </c>
      <c r="CD83" s="24">
        <v>5</v>
      </c>
      <c r="CE83" s="24">
        <v>242</v>
      </c>
      <c r="CF83" s="24" t="s">
        <v>6</v>
      </c>
      <c r="CG83" s="24">
        <v>199</v>
      </c>
      <c r="CH83" s="24">
        <v>34</v>
      </c>
      <c r="CI83" s="17">
        <f t="shared" si="22"/>
        <v>0.54545454545454541</v>
      </c>
      <c r="CK83" s="1" t="s">
        <v>316</v>
      </c>
      <c r="CL83" s="5" t="s">
        <v>137</v>
      </c>
      <c r="CM83" s="12">
        <v>12</v>
      </c>
      <c r="CN83" s="12">
        <v>244</v>
      </c>
      <c r="CO83" s="12">
        <v>6</v>
      </c>
      <c r="CP83" s="12">
        <v>106</v>
      </c>
      <c r="CQ83" s="12">
        <v>11</v>
      </c>
      <c r="CR83" s="12">
        <v>3</v>
      </c>
      <c r="CS83" s="12">
        <v>118</v>
      </c>
      <c r="CT83" s="12">
        <v>2122</v>
      </c>
      <c r="CU83" s="21" t="s">
        <v>6</v>
      </c>
      <c r="CV83" s="12">
        <v>2203</v>
      </c>
      <c r="CW83" s="12">
        <v>244</v>
      </c>
      <c r="CX83" s="17">
        <f t="shared" si="23"/>
        <v>0.45901639344262296</v>
      </c>
      <c r="CY83" s="3"/>
      <c r="CZ83" s="40" t="s">
        <v>316</v>
      </c>
      <c r="DA83" s="41" t="s">
        <v>935</v>
      </c>
      <c r="DB83" s="42">
        <v>8</v>
      </c>
      <c r="DC83" s="42">
        <v>112</v>
      </c>
      <c r="DD83" s="42">
        <v>22</v>
      </c>
      <c r="DE83" s="42">
        <v>21</v>
      </c>
      <c r="DF83" s="42">
        <v>2</v>
      </c>
      <c r="DG83" s="42">
        <v>7</v>
      </c>
      <c r="DH83" s="42">
        <v>60</v>
      </c>
      <c r="DI83" s="41">
        <v>1098</v>
      </c>
      <c r="DJ83" s="41" t="s">
        <v>6</v>
      </c>
      <c r="DK83" s="41">
        <v>1515</v>
      </c>
      <c r="DL83" s="41">
        <v>117</v>
      </c>
      <c r="DM83" s="43">
        <f>PRODUCT((DD83+DE83)/DC83)</f>
        <v>0.38392857142857145</v>
      </c>
      <c r="DN83" s="3"/>
    </row>
    <row r="84" spans="1:118" s="5" customFormat="1" x14ac:dyDescent="0.25">
      <c r="A84" s="30" t="s">
        <v>317</v>
      </c>
      <c r="B84" s="4" t="s">
        <v>33</v>
      </c>
      <c r="C84" s="12">
        <v>1</v>
      </c>
      <c r="D84" s="12">
        <v>12</v>
      </c>
      <c r="E84" s="12">
        <v>0</v>
      </c>
      <c r="F84" s="12">
        <v>1</v>
      </c>
      <c r="G84" s="12">
        <v>2</v>
      </c>
      <c r="H84" s="12">
        <v>0</v>
      </c>
      <c r="I84" s="12">
        <v>9</v>
      </c>
      <c r="J84" s="12">
        <v>64</v>
      </c>
      <c r="K84" s="5" t="s">
        <v>6</v>
      </c>
      <c r="L84" s="12">
        <v>139</v>
      </c>
      <c r="M84" s="12">
        <f t="shared" si="24"/>
        <v>4</v>
      </c>
      <c r="N84" s="17">
        <f t="shared" si="19"/>
        <v>8.3333333333333329E-2</v>
      </c>
      <c r="O84" s="8"/>
      <c r="P84" s="1"/>
      <c r="Q84" s="4" t="s">
        <v>176</v>
      </c>
      <c r="R84" s="5" t="s">
        <v>96</v>
      </c>
      <c r="S84" s="1"/>
      <c r="T84" s="1"/>
      <c r="U84" s="3">
        <v>7</v>
      </c>
      <c r="V84" s="1"/>
      <c r="W84" s="3">
        <v>21</v>
      </c>
      <c r="X84" s="1"/>
      <c r="Y84" s="3">
        <v>6</v>
      </c>
      <c r="Z84" s="1"/>
      <c r="AA84" s="1"/>
      <c r="AB84" s="1"/>
      <c r="AC84" s="1"/>
      <c r="AE84" s="2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3"/>
      <c r="AQ84" s="1"/>
      <c r="AR84" s="3"/>
      <c r="AS84" s="2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3"/>
      <c r="BE84" s="1"/>
      <c r="BG84" s="1" t="s">
        <v>317</v>
      </c>
      <c r="BH84" s="4" t="s">
        <v>151</v>
      </c>
      <c r="BI84" s="12">
        <v>1</v>
      </c>
      <c r="BJ84" s="12">
        <v>22</v>
      </c>
      <c r="BK84" s="12">
        <v>3</v>
      </c>
      <c r="BL84" s="12">
        <v>3</v>
      </c>
      <c r="BM84" s="12">
        <v>0</v>
      </c>
      <c r="BN84" s="12">
        <v>6</v>
      </c>
      <c r="BO84" s="12">
        <v>10</v>
      </c>
      <c r="BP84" s="15">
        <v>164</v>
      </c>
      <c r="BQ84" s="15" t="s">
        <v>6</v>
      </c>
      <c r="BR84" s="15">
        <v>195</v>
      </c>
      <c r="BS84" s="12">
        <v>21</v>
      </c>
      <c r="BT84" s="17">
        <f t="shared" si="21"/>
        <v>0.27272727272727271</v>
      </c>
      <c r="BV84" s="30" t="s">
        <v>317</v>
      </c>
      <c r="BW84" s="5" t="s">
        <v>344</v>
      </c>
      <c r="BX84" s="12">
        <v>1</v>
      </c>
      <c r="BY84" s="12">
        <v>22</v>
      </c>
      <c r="BZ84" s="12">
        <v>9</v>
      </c>
      <c r="CA84" s="12">
        <v>2</v>
      </c>
      <c r="CB84" s="12">
        <v>2</v>
      </c>
      <c r="CC84" s="12">
        <v>1</v>
      </c>
      <c r="CD84" s="12">
        <v>8</v>
      </c>
      <c r="CE84" s="10">
        <v>191</v>
      </c>
      <c r="CF84" s="15" t="s">
        <v>6</v>
      </c>
      <c r="CG84" s="10">
        <v>183</v>
      </c>
      <c r="CH84" s="12">
        <f t="shared" ref="CH84:CH104" si="25">PRODUCT(BZ84*3+CA84*2+CB84+CC84)</f>
        <v>34</v>
      </c>
      <c r="CI84" s="17">
        <f t="shared" si="22"/>
        <v>0.5</v>
      </c>
      <c r="CK84" s="1" t="s">
        <v>317</v>
      </c>
      <c r="CL84" s="23" t="s">
        <v>104</v>
      </c>
      <c r="CM84" s="24">
        <v>19</v>
      </c>
      <c r="CN84" s="24">
        <v>250</v>
      </c>
      <c r="CO84" s="24">
        <v>26</v>
      </c>
      <c r="CP84" s="24">
        <v>68</v>
      </c>
      <c r="CQ84" s="24">
        <v>8</v>
      </c>
      <c r="CR84" s="24">
        <v>22</v>
      </c>
      <c r="CS84" s="24">
        <v>126</v>
      </c>
      <c r="CT84" s="24">
        <v>1756</v>
      </c>
      <c r="CU84" s="21" t="s">
        <v>6</v>
      </c>
      <c r="CV84" s="24">
        <v>2210</v>
      </c>
      <c r="CW84" s="24">
        <v>244</v>
      </c>
      <c r="CX84" s="17">
        <f t="shared" si="23"/>
        <v>0.376</v>
      </c>
      <c r="CY84" s="3"/>
      <c r="CZ84" s="40" t="s">
        <v>317</v>
      </c>
      <c r="DA84" s="41" t="s">
        <v>160</v>
      </c>
      <c r="DB84" s="42">
        <v>5</v>
      </c>
      <c r="DC84" s="42">
        <v>64</v>
      </c>
      <c r="DD84" s="42">
        <v>18</v>
      </c>
      <c r="DE84" s="42">
        <v>30</v>
      </c>
      <c r="DF84" s="42">
        <v>0</v>
      </c>
      <c r="DG84" s="42">
        <v>2</v>
      </c>
      <c r="DH84" s="42">
        <v>14</v>
      </c>
      <c r="DI84" s="41">
        <v>919</v>
      </c>
      <c r="DJ84" s="41" t="s">
        <v>6</v>
      </c>
      <c r="DK84" s="41">
        <v>619</v>
      </c>
      <c r="DL84" s="41">
        <v>116</v>
      </c>
      <c r="DM84" s="43">
        <f>PRODUCT((DD84+DE84)/DC84)</f>
        <v>0.75</v>
      </c>
      <c r="DN84" s="3"/>
    </row>
    <row r="85" spans="1:118" s="5" customFormat="1" x14ac:dyDescent="0.25">
      <c r="A85" s="30" t="s">
        <v>318</v>
      </c>
      <c r="B85" s="5" t="s">
        <v>28</v>
      </c>
      <c r="C85" s="12">
        <v>1</v>
      </c>
      <c r="D85" s="12">
        <v>12</v>
      </c>
      <c r="E85" s="12">
        <v>0</v>
      </c>
      <c r="F85" s="12">
        <v>1</v>
      </c>
      <c r="G85" s="12">
        <v>2</v>
      </c>
      <c r="H85" s="12">
        <v>0</v>
      </c>
      <c r="I85" s="12">
        <v>9</v>
      </c>
      <c r="J85" s="12">
        <v>19</v>
      </c>
      <c r="K85" s="5" t="s">
        <v>6</v>
      </c>
      <c r="L85" s="12">
        <v>95</v>
      </c>
      <c r="M85" s="12">
        <f t="shared" si="24"/>
        <v>4</v>
      </c>
      <c r="N85" s="17">
        <f t="shared" si="19"/>
        <v>8.3333333333333329E-2</v>
      </c>
      <c r="O85" s="8"/>
      <c r="P85" s="1"/>
      <c r="Q85" s="4" t="s">
        <v>177</v>
      </c>
      <c r="R85" s="5" t="s">
        <v>96</v>
      </c>
      <c r="S85" s="6"/>
      <c r="T85" s="6"/>
      <c r="U85" s="3">
        <v>9</v>
      </c>
      <c r="V85" s="1"/>
      <c r="W85" s="3">
        <v>36</v>
      </c>
      <c r="X85" s="1"/>
      <c r="Y85" s="3">
        <v>8</v>
      </c>
      <c r="Z85" s="1"/>
      <c r="AA85" s="1"/>
      <c r="AB85" s="1"/>
      <c r="AC85" s="1"/>
      <c r="AE85" s="2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3"/>
      <c r="AQ85" s="1"/>
      <c r="AR85" s="3"/>
      <c r="AS85" s="2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3"/>
      <c r="BE85" s="1"/>
      <c r="BG85" s="1" t="s">
        <v>318</v>
      </c>
      <c r="BH85" s="4" t="s">
        <v>348</v>
      </c>
      <c r="BI85" s="12">
        <v>1</v>
      </c>
      <c r="BJ85" s="12">
        <v>24</v>
      </c>
      <c r="BK85" s="12">
        <v>3</v>
      </c>
      <c r="BL85" s="12">
        <v>3</v>
      </c>
      <c r="BM85" s="12">
        <v>0</v>
      </c>
      <c r="BN85" s="12">
        <v>5</v>
      </c>
      <c r="BO85" s="12">
        <v>13</v>
      </c>
      <c r="BP85" s="15">
        <v>165</v>
      </c>
      <c r="BQ85" s="15" t="s">
        <v>6</v>
      </c>
      <c r="BR85" s="15">
        <v>219</v>
      </c>
      <c r="BS85" s="12">
        <v>20</v>
      </c>
      <c r="BT85" s="17">
        <f t="shared" si="21"/>
        <v>0.25</v>
      </c>
      <c r="BV85" s="30" t="s">
        <v>318</v>
      </c>
      <c r="BW85" s="5" t="s">
        <v>118</v>
      </c>
      <c r="BX85" s="12">
        <v>4</v>
      </c>
      <c r="BY85" s="12">
        <v>50</v>
      </c>
      <c r="BZ85" s="12">
        <v>0</v>
      </c>
      <c r="CA85" s="12">
        <v>14</v>
      </c>
      <c r="CB85" s="12">
        <v>6</v>
      </c>
      <c r="CC85" s="12">
        <v>0</v>
      </c>
      <c r="CD85" s="12">
        <v>30</v>
      </c>
      <c r="CE85" s="10">
        <v>442</v>
      </c>
      <c r="CF85" s="15" t="s">
        <v>6</v>
      </c>
      <c r="CG85" s="10">
        <v>530</v>
      </c>
      <c r="CH85" s="12">
        <f t="shared" si="25"/>
        <v>34</v>
      </c>
      <c r="CI85" s="17">
        <f t="shared" si="22"/>
        <v>0.28000000000000003</v>
      </c>
      <c r="CK85" s="1" t="s">
        <v>318</v>
      </c>
      <c r="CL85" s="5" t="s">
        <v>399</v>
      </c>
      <c r="CM85" s="12">
        <v>9</v>
      </c>
      <c r="CN85" s="12">
        <v>176</v>
      </c>
      <c r="CO85" s="12">
        <v>42</v>
      </c>
      <c r="CP85" s="12">
        <v>46</v>
      </c>
      <c r="CQ85" s="12">
        <v>3</v>
      </c>
      <c r="CR85" s="12">
        <v>21</v>
      </c>
      <c r="CS85" s="12">
        <v>64</v>
      </c>
      <c r="CT85" s="12">
        <v>1542</v>
      </c>
      <c r="CU85" s="21" t="s">
        <v>6</v>
      </c>
      <c r="CV85" s="12">
        <v>1327</v>
      </c>
      <c r="CW85" s="12">
        <v>242</v>
      </c>
      <c r="CX85" s="17">
        <f t="shared" si="23"/>
        <v>0.5</v>
      </c>
      <c r="CY85" s="3"/>
      <c r="CZ85" s="40" t="s">
        <v>318</v>
      </c>
      <c r="DA85" s="41" t="s">
        <v>33</v>
      </c>
      <c r="DB85" s="42">
        <v>8</v>
      </c>
      <c r="DC85" s="42">
        <v>106</v>
      </c>
      <c r="DD85" s="42">
        <v>0</v>
      </c>
      <c r="DE85" s="42">
        <v>54</v>
      </c>
      <c r="DF85" s="42">
        <v>5</v>
      </c>
      <c r="DG85" s="42">
        <v>0</v>
      </c>
      <c r="DH85" s="42">
        <v>47</v>
      </c>
      <c r="DI85" s="41">
        <v>1216</v>
      </c>
      <c r="DJ85" s="41" t="s">
        <v>6</v>
      </c>
      <c r="DK85" s="41">
        <v>965</v>
      </c>
      <c r="DL85" s="41">
        <v>113</v>
      </c>
      <c r="DM85" s="43">
        <f>PRODUCT((DD85+DE85)/DC85)</f>
        <v>0.50943396226415094</v>
      </c>
      <c r="DN85" s="3"/>
    </row>
    <row r="86" spans="1:118" s="5" customFormat="1" x14ac:dyDescent="0.25">
      <c r="A86" s="30" t="s">
        <v>319</v>
      </c>
      <c r="B86" s="5" t="s">
        <v>7</v>
      </c>
      <c r="C86" s="12">
        <v>1</v>
      </c>
      <c r="D86" s="12">
        <v>6</v>
      </c>
      <c r="E86" s="12">
        <v>0</v>
      </c>
      <c r="F86" s="12">
        <v>1</v>
      </c>
      <c r="G86" s="12">
        <v>0</v>
      </c>
      <c r="H86" s="12">
        <v>0</v>
      </c>
      <c r="I86" s="12">
        <v>5</v>
      </c>
      <c r="J86" s="12">
        <v>29</v>
      </c>
      <c r="K86" s="5" t="s">
        <v>6</v>
      </c>
      <c r="L86" s="12">
        <v>59</v>
      </c>
      <c r="M86" s="12">
        <f t="shared" si="24"/>
        <v>2</v>
      </c>
      <c r="N86" s="17">
        <f t="shared" si="19"/>
        <v>0.16666666666666666</v>
      </c>
      <c r="O86" s="8"/>
      <c r="P86" s="1"/>
      <c r="Q86" s="4" t="s">
        <v>178</v>
      </c>
      <c r="R86" s="5" t="s">
        <v>96</v>
      </c>
      <c r="S86" s="6"/>
      <c r="T86" s="6"/>
      <c r="U86" s="3">
        <v>11</v>
      </c>
      <c r="V86" s="1"/>
      <c r="W86" s="3">
        <v>55</v>
      </c>
      <c r="X86" s="1"/>
      <c r="Y86" s="3">
        <v>10</v>
      </c>
      <c r="Z86" s="1"/>
      <c r="AA86" s="1"/>
      <c r="AB86" s="1"/>
      <c r="AC86" s="1"/>
      <c r="AE86" s="2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3"/>
      <c r="AQ86" s="1"/>
      <c r="AS86" s="2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3"/>
      <c r="BE86" s="1"/>
      <c r="BG86" s="1" t="s">
        <v>319</v>
      </c>
      <c r="BH86" s="4" t="s">
        <v>57</v>
      </c>
      <c r="BI86" s="12">
        <v>1</v>
      </c>
      <c r="BJ86" s="12">
        <v>20</v>
      </c>
      <c r="BK86" s="12">
        <v>0</v>
      </c>
      <c r="BL86" s="12">
        <v>9</v>
      </c>
      <c r="BM86" s="12">
        <v>0</v>
      </c>
      <c r="BN86" s="12">
        <v>0</v>
      </c>
      <c r="BO86" s="12">
        <v>11</v>
      </c>
      <c r="BP86" s="15">
        <v>116</v>
      </c>
      <c r="BQ86" s="15" t="s">
        <v>6</v>
      </c>
      <c r="BR86" s="15">
        <v>139</v>
      </c>
      <c r="BS86" s="12">
        <v>18</v>
      </c>
      <c r="BT86" s="17">
        <f t="shared" si="21"/>
        <v>0.45</v>
      </c>
      <c r="BV86" s="30" t="s">
        <v>319</v>
      </c>
      <c r="BW86" s="5" t="s">
        <v>61</v>
      </c>
      <c r="BX86" s="12">
        <v>1</v>
      </c>
      <c r="BY86" s="12">
        <v>14</v>
      </c>
      <c r="BZ86" s="12">
        <v>7</v>
      </c>
      <c r="CA86" s="12">
        <v>4</v>
      </c>
      <c r="CB86" s="12">
        <v>0</v>
      </c>
      <c r="CC86" s="12">
        <v>1</v>
      </c>
      <c r="CD86" s="12">
        <v>2</v>
      </c>
      <c r="CE86" s="10">
        <v>161</v>
      </c>
      <c r="CF86" s="15" t="s">
        <v>6</v>
      </c>
      <c r="CG86" s="10">
        <v>101</v>
      </c>
      <c r="CH86" s="12">
        <f t="shared" si="25"/>
        <v>30</v>
      </c>
      <c r="CI86" s="17">
        <f t="shared" si="22"/>
        <v>0.7857142857142857</v>
      </c>
      <c r="CK86" s="1" t="s">
        <v>319</v>
      </c>
      <c r="CL86" s="5" t="s">
        <v>101</v>
      </c>
      <c r="CM86" s="12">
        <v>8</v>
      </c>
      <c r="CN86" s="12">
        <v>140</v>
      </c>
      <c r="CO86" s="12">
        <v>53</v>
      </c>
      <c r="CP86" s="12">
        <v>31</v>
      </c>
      <c r="CQ86" s="12">
        <v>0</v>
      </c>
      <c r="CR86" s="12">
        <v>15</v>
      </c>
      <c r="CS86" s="12">
        <v>41</v>
      </c>
      <c r="CT86" s="12">
        <v>1368</v>
      </c>
      <c r="CU86" s="21" t="s">
        <v>6</v>
      </c>
      <c r="CV86" s="12">
        <v>1113</v>
      </c>
      <c r="CW86" s="12">
        <v>236</v>
      </c>
      <c r="CX86" s="17">
        <f t="shared" si="23"/>
        <v>0.6</v>
      </c>
      <c r="CZ86" s="40" t="s">
        <v>319</v>
      </c>
      <c r="DA86" s="41" t="s">
        <v>419</v>
      </c>
      <c r="DB86" s="42">
        <v>7</v>
      </c>
      <c r="DC86" s="42">
        <v>96</v>
      </c>
      <c r="DD86" s="42">
        <v>28</v>
      </c>
      <c r="DE86" s="42">
        <v>7</v>
      </c>
      <c r="DF86" s="42">
        <v>1</v>
      </c>
      <c r="DG86" s="42">
        <v>8</v>
      </c>
      <c r="DH86" s="42">
        <v>52</v>
      </c>
      <c r="DI86" s="41">
        <v>1314</v>
      </c>
      <c r="DJ86" s="41" t="s">
        <v>6</v>
      </c>
      <c r="DK86" s="41">
        <v>1946</v>
      </c>
      <c r="DL86" s="41">
        <v>107</v>
      </c>
      <c r="DM86" s="43">
        <f>PRODUCT((DD86+DE86)/DC86)</f>
        <v>0.36458333333333331</v>
      </c>
    </row>
    <row r="87" spans="1:118" s="5" customFormat="1" x14ac:dyDescent="0.25">
      <c r="A87" s="30" t="s">
        <v>320</v>
      </c>
      <c r="B87" s="4" t="s">
        <v>41</v>
      </c>
      <c r="C87" s="12">
        <v>1</v>
      </c>
      <c r="D87" s="12">
        <v>14</v>
      </c>
      <c r="E87" s="12">
        <v>0</v>
      </c>
      <c r="F87" s="12">
        <v>1</v>
      </c>
      <c r="G87" s="12">
        <v>0</v>
      </c>
      <c r="H87" s="12">
        <v>0</v>
      </c>
      <c r="I87" s="12">
        <v>13</v>
      </c>
      <c r="J87" s="12">
        <v>46</v>
      </c>
      <c r="K87" s="5" t="s">
        <v>6</v>
      </c>
      <c r="L87" s="12">
        <v>159</v>
      </c>
      <c r="M87" s="12">
        <f t="shared" si="24"/>
        <v>2</v>
      </c>
      <c r="N87" s="17">
        <f t="shared" si="19"/>
        <v>7.1428571428571425E-2</v>
      </c>
      <c r="P87" s="1"/>
      <c r="Q87" s="4">
        <v>1968</v>
      </c>
      <c r="R87" s="5" t="s">
        <v>96</v>
      </c>
      <c r="S87" s="6"/>
      <c r="T87" s="6"/>
      <c r="U87" s="3">
        <v>9</v>
      </c>
      <c r="V87" s="1"/>
      <c r="W87" s="3">
        <v>36</v>
      </c>
      <c r="X87" s="1"/>
      <c r="Y87" s="3">
        <v>8</v>
      </c>
      <c r="Z87" s="1"/>
      <c r="AA87" s="1"/>
      <c r="AB87" s="1"/>
      <c r="AC87" s="1"/>
      <c r="AE87" s="2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3"/>
      <c r="AQ87" s="1"/>
      <c r="AS87" s="2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3"/>
      <c r="BE87" s="1"/>
      <c r="BG87" s="1" t="s">
        <v>320</v>
      </c>
      <c r="BH87" s="5" t="s">
        <v>174</v>
      </c>
      <c r="BI87" s="12">
        <v>1</v>
      </c>
      <c r="BJ87" s="12">
        <v>22</v>
      </c>
      <c r="BK87" s="12">
        <v>1</v>
      </c>
      <c r="BL87" s="12">
        <v>6</v>
      </c>
      <c r="BM87" s="12">
        <v>0</v>
      </c>
      <c r="BN87" s="12">
        <v>3</v>
      </c>
      <c r="BO87" s="12">
        <v>12</v>
      </c>
      <c r="BP87" s="15">
        <v>131</v>
      </c>
      <c r="BQ87" s="15" t="s">
        <v>6</v>
      </c>
      <c r="BR87" s="15">
        <v>220</v>
      </c>
      <c r="BS87" s="12">
        <v>18</v>
      </c>
      <c r="BT87" s="17">
        <f t="shared" si="21"/>
        <v>0.31818181818181818</v>
      </c>
      <c r="BV87" s="30" t="s">
        <v>320</v>
      </c>
      <c r="BW87" s="5" t="s">
        <v>228</v>
      </c>
      <c r="BX87" s="12">
        <v>2</v>
      </c>
      <c r="BY87" s="12">
        <v>28</v>
      </c>
      <c r="BZ87" s="12">
        <v>5</v>
      </c>
      <c r="CA87" s="12">
        <v>3</v>
      </c>
      <c r="CB87" s="12">
        <v>0</v>
      </c>
      <c r="CC87" s="12">
        <v>1</v>
      </c>
      <c r="CD87" s="12">
        <v>19</v>
      </c>
      <c r="CE87" s="10">
        <v>252</v>
      </c>
      <c r="CF87" s="15" t="s">
        <v>6</v>
      </c>
      <c r="CG87" s="10">
        <v>544</v>
      </c>
      <c r="CH87" s="12">
        <f t="shared" si="25"/>
        <v>22</v>
      </c>
      <c r="CI87" s="17">
        <f t="shared" si="22"/>
        <v>0.2857142857142857</v>
      </c>
      <c r="CK87" s="1" t="s">
        <v>320</v>
      </c>
      <c r="CL87" s="23" t="s">
        <v>107</v>
      </c>
      <c r="CM87" s="12">
        <v>9</v>
      </c>
      <c r="CN87" s="12">
        <v>154</v>
      </c>
      <c r="CO87" s="12">
        <v>63</v>
      </c>
      <c r="CP87" s="12">
        <v>16</v>
      </c>
      <c r="CQ87" s="12">
        <v>0</v>
      </c>
      <c r="CR87" s="12">
        <v>13</v>
      </c>
      <c r="CS87" s="12">
        <v>62</v>
      </c>
      <c r="CT87" s="12">
        <v>1595</v>
      </c>
      <c r="CU87" s="21" t="s">
        <v>6</v>
      </c>
      <c r="CV87" s="12">
        <v>1449</v>
      </c>
      <c r="CW87" s="12">
        <v>234</v>
      </c>
      <c r="CX87" s="17">
        <f t="shared" si="23"/>
        <v>0.51298701298701299</v>
      </c>
      <c r="CZ87" s="40" t="s">
        <v>320</v>
      </c>
      <c r="DA87" s="41" t="s">
        <v>927</v>
      </c>
      <c r="DB87" s="42">
        <v>4</v>
      </c>
      <c r="DC87" s="42">
        <v>64</v>
      </c>
      <c r="DD87" s="42">
        <v>23</v>
      </c>
      <c r="DE87" s="42">
        <v>12</v>
      </c>
      <c r="DF87" s="42">
        <v>0</v>
      </c>
      <c r="DG87" s="42">
        <v>10</v>
      </c>
      <c r="DH87" s="42">
        <v>19</v>
      </c>
      <c r="DI87" s="41">
        <v>798</v>
      </c>
      <c r="DJ87" s="41" t="s">
        <v>6</v>
      </c>
      <c r="DK87" s="41">
        <v>644</v>
      </c>
      <c r="DL87" s="41">
        <v>103</v>
      </c>
      <c r="DM87" s="43">
        <f>PRODUCT((DD87+DE87)/DC87)</f>
        <v>0.546875</v>
      </c>
    </row>
    <row r="88" spans="1:118" s="5" customFormat="1" x14ac:dyDescent="0.25">
      <c r="A88" s="30" t="s">
        <v>321</v>
      </c>
      <c r="B88" s="5" t="s">
        <v>11</v>
      </c>
      <c r="C88" s="12">
        <v>1</v>
      </c>
      <c r="D88" s="12">
        <v>10</v>
      </c>
      <c r="E88" s="12">
        <v>0</v>
      </c>
      <c r="F88" s="12">
        <v>0</v>
      </c>
      <c r="G88" s="12">
        <v>1</v>
      </c>
      <c r="H88" s="12">
        <v>0</v>
      </c>
      <c r="I88" s="12">
        <v>9</v>
      </c>
      <c r="J88" s="12">
        <v>14</v>
      </c>
      <c r="K88" s="5" t="s">
        <v>6</v>
      </c>
      <c r="L88" s="12">
        <v>79</v>
      </c>
      <c r="M88" s="12">
        <f t="shared" si="24"/>
        <v>1</v>
      </c>
      <c r="N88" s="17">
        <f t="shared" si="19"/>
        <v>0</v>
      </c>
      <c r="P88" s="1"/>
      <c r="Q88" s="4" t="s">
        <v>179</v>
      </c>
      <c r="R88" s="5" t="s">
        <v>96</v>
      </c>
      <c r="S88" s="1"/>
      <c r="T88" s="1"/>
      <c r="U88" s="3">
        <v>11</v>
      </c>
      <c r="V88" s="1"/>
      <c r="W88" s="3">
        <v>55</v>
      </c>
      <c r="X88" s="1"/>
      <c r="Y88" s="3">
        <v>10</v>
      </c>
      <c r="Z88" s="1"/>
      <c r="AA88" s="1"/>
      <c r="AB88" s="1"/>
      <c r="AC88" s="1"/>
      <c r="AE88" s="2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3"/>
      <c r="AQ88" s="1"/>
      <c r="AS88" s="2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3"/>
      <c r="BE88" s="1"/>
      <c r="BG88" s="1" t="s">
        <v>321</v>
      </c>
      <c r="BH88" s="5" t="s">
        <v>153</v>
      </c>
      <c r="BI88" s="12">
        <v>2</v>
      </c>
      <c r="BJ88" s="12">
        <v>44</v>
      </c>
      <c r="BK88" s="12">
        <v>0</v>
      </c>
      <c r="BL88" s="12">
        <v>7</v>
      </c>
      <c r="BM88" s="12">
        <v>1</v>
      </c>
      <c r="BN88" s="12">
        <v>0</v>
      </c>
      <c r="BO88" s="12">
        <v>36</v>
      </c>
      <c r="BP88" s="15">
        <v>153</v>
      </c>
      <c r="BQ88" s="15" t="s">
        <v>6</v>
      </c>
      <c r="BR88" s="15">
        <v>448</v>
      </c>
      <c r="BS88" s="12">
        <v>15</v>
      </c>
      <c r="BT88" s="17">
        <f t="shared" si="21"/>
        <v>0.15909090909090909</v>
      </c>
      <c r="BV88" s="30" t="s">
        <v>321</v>
      </c>
      <c r="BW88" s="5" t="s">
        <v>37</v>
      </c>
      <c r="BX88" s="12">
        <v>1</v>
      </c>
      <c r="BY88" s="12">
        <v>12</v>
      </c>
      <c r="BZ88" s="12">
        <v>0</v>
      </c>
      <c r="CA88" s="12">
        <v>8</v>
      </c>
      <c r="CB88" s="12">
        <v>3</v>
      </c>
      <c r="CC88" s="12">
        <v>0</v>
      </c>
      <c r="CD88" s="12">
        <v>1</v>
      </c>
      <c r="CE88" s="10">
        <v>154</v>
      </c>
      <c r="CF88" s="15" t="s">
        <v>6</v>
      </c>
      <c r="CG88" s="10">
        <v>75</v>
      </c>
      <c r="CH88" s="12">
        <f t="shared" si="25"/>
        <v>19</v>
      </c>
      <c r="CI88" s="17">
        <f t="shared" si="22"/>
        <v>0.66666666666666663</v>
      </c>
      <c r="CK88" s="1" t="s">
        <v>321</v>
      </c>
      <c r="CL88" s="5" t="s">
        <v>79</v>
      </c>
      <c r="CM88" s="12">
        <v>10</v>
      </c>
      <c r="CN88" s="12">
        <v>162</v>
      </c>
      <c r="CO88" s="12">
        <v>0</v>
      </c>
      <c r="CP88" s="12">
        <v>111</v>
      </c>
      <c r="CQ88" s="12">
        <v>6</v>
      </c>
      <c r="CR88" s="12">
        <v>0</v>
      </c>
      <c r="CS88" s="12">
        <v>45</v>
      </c>
      <c r="CT88" s="12">
        <v>1649</v>
      </c>
      <c r="CU88" s="21" t="s">
        <v>6</v>
      </c>
      <c r="CV88" s="12">
        <v>1008</v>
      </c>
      <c r="CW88" s="12">
        <v>228</v>
      </c>
      <c r="CX88" s="17">
        <f t="shared" si="23"/>
        <v>0.68518518518518523</v>
      </c>
      <c r="CZ88" s="40" t="s">
        <v>321</v>
      </c>
      <c r="DA88" s="41" t="s">
        <v>348</v>
      </c>
      <c r="DB88" s="42">
        <v>6</v>
      </c>
      <c r="DC88" s="42">
        <v>81</v>
      </c>
      <c r="DD88" s="42">
        <v>20</v>
      </c>
      <c r="DE88" s="42">
        <v>17</v>
      </c>
      <c r="DF88" s="42">
        <v>0</v>
      </c>
      <c r="DG88" s="42">
        <v>9</v>
      </c>
      <c r="DH88" s="42">
        <v>35</v>
      </c>
      <c r="DI88" s="41">
        <v>841</v>
      </c>
      <c r="DJ88" s="41" t="s">
        <v>6</v>
      </c>
      <c r="DK88" s="41">
        <v>944</v>
      </c>
      <c r="DL88" s="41">
        <v>103</v>
      </c>
      <c r="DM88" s="43">
        <f>PRODUCT((DD88+DE88)/DC88)</f>
        <v>0.4567901234567901</v>
      </c>
    </row>
    <row r="89" spans="1:118" s="5" customFormat="1" x14ac:dyDescent="0.25">
      <c r="A89" s="30" t="s">
        <v>322</v>
      </c>
      <c r="B89" s="5" t="s">
        <v>31</v>
      </c>
      <c r="C89" s="12">
        <v>1</v>
      </c>
      <c r="D89" s="12">
        <v>12</v>
      </c>
      <c r="E89" s="12">
        <v>0</v>
      </c>
      <c r="F89" s="12">
        <v>0</v>
      </c>
      <c r="G89" s="12">
        <v>1</v>
      </c>
      <c r="H89" s="12">
        <v>0</v>
      </c>
      <c r="I89" s="12">
        <v>11</v>
      </c>
      <c r="J89" s="12">
        <v>53</v>
      </c>
      <c r="K89" s="5" t="s">
        <v>6</v>
      </c>
      <c r="L89" s="12">
        <v>206</v>
      </c>
      <c r="M89" s="12">
        <f t="shared" si="24"/>
        <v>1</v>
      </c>
      <c r="N89" s="17">
        <f t="shared" si="19"/>
        <v>0</v>
      </c>
      <c r="P89" s="1"/>
      <c r="Q89" s="4">
        <v>1971</v>
      </c>
      <c r="R89" s="5" t="s">
        <v>96</v>
      </c>
      <c r="S89" s="1"/>
      <c r="T89" s="1"/>
      <c r="U89" s="3">
        <v>10</v>
      </c>
      <c r="V89" s="1"/>
      <c r="W89" s="3">
        <v>45</v>
      </c>
      <c r="X89" s="1"/>
      <c r="Y89" s="3">
        <v>9</v>
      </c>
      <c r="Z89" s="1"/>
      <c r="AA89" s="1"/>
      <c r="AB89" s="1"/>
      <c r="AC89" s="1"/>
      <c r="AE89" s="2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3"/>
      <c r="AQ89" s="1"/>
      <c r="AS89" s="2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3"/>
      <c r="BE89" s="1"/>
      <c r="BG89" s="1" t="s">
        <v>322</v>
      </c>
      <c r="BH89" s="4" t="s">
        <v>349</v>
      </c>
      <c r="BI89" s="12">
        <v>1</v>
      </c>
      <c r="BJ89" s="12">
        <v>20</v>
      </c>
      <c r="BK89" s="12">
        <v>0</v>
      </c>
      <c r="BL89" s="12">
        <v>4</v>
      </c>
      <c r="BM89" s="12">
        <v>2</v>
      </c>
      <c r="BN89" s="12">
        <v>0</v>
      </c>
      <c r="BO89" s="12">
        <v>14</v>
      </c>
      <c r="BP89" s="15">
        <v>115</v>
      </c>
      <c r="BQ89" s="15" t="s">
        <v>6</v>
      </c>
      <c r="BR89" s="15">
        <v>183</v>
      </c>
      <c r="BS89" s="12">
        <v>10</v>
      </c>
      <c r="BT89" s="17">
        <f t="shared" si="21"/>
        <v>0.2</v>
      </c>
      <c r="BV89" s="30" t="s">
        <v>322</v>
      </c>
      <c r="BW89" s="5" t="s">
        <v>345</v>
      </c>
      <c r="BX89" s="12">
        <v>3</v>
      </c>
      <c r="BY89" s="12">
        <v>52</v>
      </c>
      <c r="BZ89" s="12">
        <v>1</v>
      </c>
      <c r="CA89" s="12">
        <v>7</v>
      </c>
      <c r="CB89" s="12">
        <v>0</v>
      </c>
      <c r="CC89" s="12">
        <v>2</v>
      </c>
      <c r="CD89" s="12">
        <v>42</v>
      </c>
      <c r="CE89" s="10">
        <v>335</v>
      </c>
      <c r="CF89" s="15" t="s">
        <v>6</v>
      </c>
      <c r="CG89" s="10">
        <v>1208</v>
      </c>
      <c r="CH89" s="12">
        <f t="shared" si="25"/>
        <v>19</v>
      </c>
      <c r="CI89" s="17">
        <f t="shared" si="22"/>
        <v>0.15384615384615385</v>
      </c>
      <c r="CK89" s="1" t="s">
        <v>322</v>
      </c>
      <c r="CL89" s="23" t="s">
        <v>855</v>
      </c>
      <c r="CM89" s="24">
        <v>9</v>
      </c>
      <c r="CN89" s="24">
        <v>154</v>
      </c>
      <c r="CO89" s="24">
        <v>51</v>
      </c>
      <c r="CP89" s="24">
        <v>26</v>
      </c>
      <c r="CQ89" s="24">
        <v>0</v>
      </c>
      <c r="CR89" s="24">
        <v>20</v>
      </c>
      <c r="CS89" s="24">
        <v>57</v>
      </c>
      <c r="CT89" s="24">
        <v>1589</v>
      </c>
      <c r="CU89" s="21" t="s">
        <v>6</v>
      </c>
      <c r="CV89" s="24">
        <v>1579</v>
      </c>
      <c r="CW89" s="24">
        <v>225</v>
      </c>
      <c r="CX89" s="17">
        <f t="shared" si="23"/>
        <v>0.5</v>
      </c>
      <c r="CZ89" s="40" t="s">
        <v>322</v>
      </c>
      <c r="DA89" s="41" t="s">
        <v>939</v>
      </c>
      <c r="DB89" s="42">
        <v>8</v>
      </c>
      <c r="DC89" s="42">
        <v>104</v>
      </c>
      <c r="DD89" s="42">
        <v>11</v>
      </c>
      <c r="DE89" s="42">
        <v>32</v>
      </c>
      <c r="DF89" s="42">
        <v>1</v>
      </c>
      <c r="DG89" s="42">
        <v>1</v>
      </c>
      <c r="DH89" s="42">
        <v>59</v>
      </c>
      <c r="DI89" s="41">
        <v>914</v>
      </c>
      <c r="DJ89" s="41" t="s">
        <v>6</v>
      </c>
      <c r="DK89" s="41">
        <v>1327</v>
      </c>
      <c r="DL89" s="41">
        <v>99</v>
      </c>
      <c r="DM89" s="43">
        <f>PRODUCT((DD89+DE89)/DC89)</f>
        <v>0.41346153846153844</v>
      </c>
    </row>
    <row r="90" spans="1:118" s="5" customFormat="1" x14ac:dyDescent="0.25">
      <c r="A90" s="30"/>
      <c r="B90" s="2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P90" s="1"/>
      <c r="Q90" s="4" t="s">
        <v>180</v>
      </c>
      <c r="R90" s="5" t="s">
        <v>96</v>
      </c>
      <c r="S90" s="1"/>
      <c r="T90" s="1"/>
      <c r="U90" s="3">
        <v>11</v>
      </c>
      <c r="V90" s="1"/>
      <c r="W90" s="3">
        <v>55</v>
      </c>
      <c r="X90" s="1"/>
      <c r="Y90" s="3">
        <v>10</v>
      </c>
      <c r="Z90" s="1"/>
      <c r="AA90" s="1"/>
      <c r="AB90" s="1"/>
      <c r="AC90" s="1"/>
      <c r="AE90" s="2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3"/>
      <c r="AQ90" s="1"/>
      <c r="AS90" s="2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3"/>
      <c r="BE90" s="1"/>
      <c r="BG90" s="1" t="s">
        <v>323</v>
      </c>
      <c r="BH90" s="4" t="s">
        <v>154</v>
      </c>
      <c r="BI90" s="12">
        <v>1</v>
      </c>
      <c r="BJ90" s="12">
        <v>22</v>
      </c>
      <c r="BK90" s="12">
        <v>0</v>
      </c>
      <c r="BL90" s="12">
        <v>4</v>
      </c>
      <c r="BM90" s="12">
        <v>1</v>
      </c>
      <c r="BN90" s="12">
        <v>0</v>
      </c>
      <c r="BO90" s="12">
        <v>17</v>
      </c>
      <c r="BP90" s="15">
        <v>96</v>
      </c>
      <c r="BQ90" s="15" t="s">
        <v>6</v>
      </c>
      <c r="BR90" s="15">
        <v>244</v>
      </c>
      <c r="BS90" s="12">
        <v>9</v>
      </c>
      <c r="BT90" s="17">
        <f t="shared" si="21"/>
        <v>0.18181818181818182</v>
      </c>
      <c r="BV90" s="30" t="s">
        <v>323</v>
      </c>
      <c r="BW90" s="5" t="s">
        <v>117</v>
      </c>
      <c r="BX90" s="12">
        <v>2</v>
      </c>
      <c r="BY90" s="12">
        <v>24</v>
      </c>
      <c r="BZ90" s="12">
        <v>0</v>
      </c>
      <c r="CA90" s="12">
        <v>9</v>
      </c>
      <c r="CB90" s="12">
        <v>0</v>
      </c>
      <c r="CC90" s="12">
        <v>0</v>
      </c>
      <c r="CD90" s="12">
        <v>15</v>
      </c>
      <c r="CE90" s="10">
        <v>274</v>
      </c>
      <c r="CF90" s="15" t="s">
        <v>6</v>
      </c>
      <c r="CG90" s="10">
        <v>414</v>
      </c>
      <c r="CH90" s="12">
        <f t="shared" si="25"/>
        <v>18</v>
      </c>
      <c r="CI90" s="17">
        <f t="shared" si="22"/>
        <v>0.375</v>
      </c>
      <c r="CK90" s="1" t="s">
        <v>323</v>
      </c>
      <c r="CL90" s="5" t="s">
        <v>141</v>
      </c>
      <c r="CM90" s="12">
        <v>10</v>
      </c>
      <c r="CN90" s="12">
        <v>196</v>
      </c>
      <c r="CO90" s="12">
        <v>0</v>
      </c>
      <c r="CP90" s="12">
        <v>106</v>
      </c>
      <c r="CQ90" s="12">
        <v>7</v>
      </c>
      <c r="CR90" s="12">
        <v>0</v>
      </c>
      <c r="CS90" s="12">
        <v>83</v>
      </c>
      <c r="CT90" s="12">
        <v>1599</v>
      </c>
      <c r="CU90" s="21" t="s">
        <v>6</v>
      </c>
      <c r="CV90" s="27">
        <v>1484</v>
      </c>
      <c r="CW90" s="12">
        <v>219</v>
      </c>
      <c r="CX90" s="17">
        <f t="shared" si="23"/>
        <v>0.54081632653061229</v>
      </c>
      <c r="CZ90" s="40" t="s">
        <v>323</v>
      </c>
      <c r="DA90" s="41" t="s">
        <v>167</v>
      </c>
      <c r="DB90" s="42">
        <v>6</v>
      </c>
      <c r="DC90" s="42">
        <v>88</v>
      </c>
      <c r="DD90" s="42">
        <v>22</v>
      </c>
      <c r="DE90" s="42">
        <v>12</v>
      </c>
      <c r="DF90" s="42">
        <v>0</v>
      </c>
      <c r="DG90" s="42">
        <v>5</v>
      </c>
      <c r="DH90" s="42">
        <v>49</v>
      </c>
      <c r="DI90" s="41">
        <v>1090</v>
      </c>
      <c r="DJ90" s="41" t="s">
        <v>6</v>
      </c>
      <c r="DK90" s="41">
        <v>1446</v>
      </c>
      <c r="DL90" s="41">
        <v>95</v>
      </c>
      <c r="DM90" s="43">
        <f>PRODUCT((DD90+DE90)/DC90)</f>
        <v>0.38636363636363635</v>
      </c>
    </row>
    <row r="91" spans="1:118" s="5" customFormat="1" x14ac:dyDescent="0.25">
      <c r="A91" s="30"/>
      <c r="B91" s="5" t="s">
        <v>230</v>
      </c>
      <c r="C91" s="12"/>
      <c r="D91" s="12"/>
      <c r="E91" s="12"/>
      <c r="F91" s="12"/>
      <c r="G91" s="12"/>
      <c r="H91" s="12"/>
      <c r="I91" s="12"/>
      <c r="J91" s="12"/>
      <c r="K91" s="21"/>
      <c r="L91" s="12"/>
      <c r="M91" s="12"/>
      <c r="N91" s="12"/>
      <c r="P91" s="1"/>
      <c r="Q91" s="4">
        <v>1974</v>
      </c>
      <c r="R91" s="5" t="s">
        <v>96</v>
      </c>
      <c r="S91" s="1"/>
      <c r="T91" s="1"/>
      <c r="U91" s="3">
        <v>8</v>
      </c>
      <c r="V91" s="1"/>
      <c r="W91" s="3">
        <v>56</v>
      </c>
      <c r="X91" s="1"/>
      <c r="Y91" s="3">
        <v>14</v>
      </c>
      <c r="Z91" s="1"/>
      <c r="AA91" s="1"/>
      <c r="AB91" s="1"/>
      <c r="AC91" s="1"/>
      <c r="AE91" s="2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3"/>
      <c r="AQ91" s="1"/>
      <c r="AS91" s="2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3"/>
      <c r="BE91" s="1"/>
      <c r="BG91" s="1" t="s">
        <v>323</v>
      </c>
      <c r="BH91" s="4" t="s">
        <v>155</v>
      </c>
      <c r="BI91" s="12">
        <v>1</v>
      </c>
      <c r="BJ91" s="12">
        <v>22</v>
      </c>
      <c r="BK91" s="12">
        <v>0</v>
      </c>
      <c r="BL91" s="12">
        <v>1</v>
      </c>
      <c r="BM91" s="12">
        <v>0</v>
      </c>
      <c r="BN91" s="12">
        <v>1</v>
      </c>
      <c r="BO91" s="12">
        <v>20</v>
      </c>
      <c r="BP91" s="15">
        <v>124</v>
      </c>
      <c r="BQ91" s="15" t="s">
        <v>6</v>
      </c>
      <c r="BR91" s="15">
        <v>347</v>
      </c>
      <c r="BS91" s="12">
        <v>3</v>
      </c>
      <c r="BT91" s="17">
        <f t="shared" si="21"/>
        <v>4.5454545454545456E-2</v>
      </c>
      <c r="BV91" s="30" t="s">
        <v>324</v>
      </c>
      <c r="BW91" s="5" t="s">
        <v>8</v>
      </c>
      <c r="BX91" s="12">
        <v>3</v>
      </c>
      <c r="BY91" s="12">
        <v>40</v>
      </c>
      <c r="BZ91" s="12">
        <v>0</v>
      </c>
      <c r="CA91" s="12">
        <v>8</v>
      </c>
      <c r="CB91" s="12">
        <v>2</v>
      </c>
      <c r="CC91" s="12">
        <v>0</v>
      </c>
      <c r="CD91" s="12">
        <v>30</v>
      </c>
      <c r="CE91" s="10">
        <v>207</v>
      </c>
      <c r="CF91" s="15" t="s">
        <v>6</v>
      </c>
      <c r="CG91" s="10">
        <v>489</v>
      </c>
      <c r="CH91" s="12">
        <f t="shared" si="25"/>
        <v>18</v>
      </c>
      <c r="CI91" s="17">
        <f t="shared" si="22"/>
        <v>0.2</v>
      </c>
      <c r="CK91" s="1" t="s">
        <v>324</v>
      </c>
      <c r="CL91" s="5" t="s">
        <v>400</v>
      </c>
      <c r="CM91" s="12">
        <v>19</v>
      </c>
      <c r="CN91" s="12">
        <v>290</v>
      </c>
      <c r="CO91" s="12">
        <v>0</v>
      </c>
      <c r="CP91" s="12">
        <v>102</v>
      </c>
      <c r="CQ91" s="12">
        <v>10</v>
      </c>
      <c r="CR91" s="12">
        <v>0</v>
      </c>
      <c r="CS91" s="12">
        <v>178</v>
      </c>
      <c r="CT91" s="12">
        <v>2078</v>
      </c>
      <c r="CU91" s="21" t="s">
        <v>6</v>
      </c>
      <c r="CV91" s="12">
        <v>2950</v>
      </c>
      <c r="CW91" s="12">
        <v>214</v>
      </c>
      <c r="CX91" s="17">
        <f t="shared" si="23"/>
        <v>0.35172413793103446</v>
      </c>
      <c r="CZ91" s="40" t="s">
        <v>324</v>
      </c>
      <c r="DA91" s="41" t="s">
        <v>37</v>
      </c>
      <c r="DB91" s="42">
        <v>5</v>
      </c>
      <c r="DC91" s="42">
        <v>72</v>
      </c>
      <c r="DD91" s="42">
        <v>0</v>
      </c>
      <c r="DE91" s="42">
        <v>46</v>
      </c>
      <c r="DF91" s="42">
        <v>2</v>
      </c>
      <c r="DG91" s="42">
        <v>0</v>
      </c>
      <c r="DH91" s="42">
        <v>24</v>
      </c>
      <c r="DI91" s="41">
        <v>683</v>
      </c>
      <c r="DJ91" s="41" t="s">
        <v>6</v>
      </c>
      <c r="DK91" s="41">
        <v>534</v>
      </c>
      <c r="DL91" s="41">
        <v>94</v>
      </c>
      <c r="DM91" s="43">
        <f>PRODUCT((DD91+DE91)/DC91)</f>
        <v>0.63888888888888884</v>
      </c>
    </row>
    <row r="92" spans="1:118" s="5" customFormat="1" x14ac:dyDescent="0.25">
      <c r="A92" s="30"/>
      <c r="B92" s="5" t="s">
        <v>89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P92" s="1"/>
      <c r="Q92" s="4" t="s">
        <v>181</v>
      </c>
      <c r="R92" s="5" t="s">
        <v>96</v>
      </c>
      <c r="S92" s="1"/>
      <c r="T92" s="1"/>
      <c r="U92" s="3">
        <v>12</v>
      </c>
      <c r="V92" s="1"/>
      <c r="W92" s="3">
        <v>60</v>
      </c>
      <c r="X92" s="1"/>
      <c r="Y92" s="3">
        <v>10</v>
      </c>
      <c r="Z92" s="1"/>
      <c r="AA92" s="1"/>
      <c r="AB92" s="1"/>
      <c r="AC92" s="1"/>
      <c r="AE92" s="2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3"/>
      <c r="AQ92" s="1"/>
      <c r="AS92" s="2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3"/>
      <c r="BE92" s="1"/>
      <c r="BG92" s="1"/>
      <c r="BH92" s="2"/>
      <c r="BI92" s="2"/>
      <c r="BJ92" s="2"/>
      <c r="BK92" s="2"/>
      <c r="BL92" s="2"/>
      <c r="BM92" s="2"/>
      <c r="BN92" s="2"/>
      <c r="BO92" s="2"/>
      <c r="BP92" s="31">
        <f>SUM(BP3:BP91)</f>
        <v>89517</v>
      </c>
      <c r="BQ92" s="31">
        <f t="shared" ref="BQ92" si="26">SUM(BQ4:BQ91)</f>
        <v>0</v>
      </c>
      <c r="BR92" s="31">
        <f>SUM(BR3:BR91)</f>
        <v>89517</v>
      </c>
      <c r="BS92" s="2"/>
      <c r="BT92" s="2"/>
      <c r="BV92" s="30" t="s">
        <v>325</v>
      </c>
      <c r="BW92" s="5" t="s">
        <v>112</v>
      </c>
      <c r="BX92" s="12">
        <v>1</v>
      </c>
      <c r="BY92" s="12">
        <v>19</v>
      </c>
      <c r="BZ92" s="12">
        <v>2</v>
      </c>
      <c r="CA92" s="12">
        <v>3</v>
      </c>
      <c r="CB92" s="12">
        <v>0</v>
      </c>
      <c r="CC92" s="12">
        <v>4</v>
      </c>
      <c r="CD92" s="12">
        <v>10</v>
      </c>
      <c r="CE92" s="10">
        <v>166</v>
      </c>
      <c r="CF92" s="15" t="s">
        <v>6</v>
      </c>
      <c r="CG92" s="10">
        <v>269</v>
      </c>
      <c r="CH92" s="12">
        <f t="shared" si="25"/>
        <v>16</v>
      </c>
      <c r="CI92" s="17">
        <f t="shared" si="22"/>
        <v>0.26315789473684209</v>
      </c>
      <c r="CK92" s="1" t="s">
        <v>325</v>
      </c>
      <c r="CL92" s="23" t="s">
        <v>407</v>
      </c>
      <c r="CM92" s="12">
        <v>15</v>
      </c>
      <c r="CN92" s="12">
        <v>248</v>
      </c>
      <c r="CO92" s="12">
        <v>31</v>
      </c>
      <c r="CP92" s="12">
        <v>39</v>
      </c>
      <c r="CQ92" s="12">
        <v>0</v>
      </c>
      <c r="CR92" s="12">
        <v>42</v>
      </c>
      <c r="CS92" s="12">
        <v>136</v>
      </c>
      <c r="CT92" s="12">
        <v>1761</v>
      </c>
      <c r="CU92" s="21" t="s">
        <v>6</v>
      </c>
      <c r="CV92" s="12">
        <v>2808</v>
      </c>
      <c r="CW92" s="12">
        <v>213</v>
      </c>
      <c r="CX92" s="17">
        <f t="shared" si="23"/>
        <v>0.28225806451612906</v>
      </c>
      <c r="CZ92" s="40" t="s">
        <v>325</v>
      </c>
      <c r="DA92" s="41" t="s">
        <v>938</v>
      </c>
      <c r="DB92" s="42">
        <v>6</v>
      </c>
      <c r="DC92" s="42">
        <v>78</v>
      </c>
      <c r="DD92" s="42">
        <v>4</v>
      </c>
      <c r="DE92" s="42">
        <v>35</v>
      </c>
      <c r="DF92" s="42">
        <v>5</v>
      </c>
      <c r="DG92" s="42">
        <v>4</v>
      </c>
      <c r="DH92" s="42">
        <v>30</v>
      </c>
      <c r="DI92" s="41">
        <v>958</v>
      </c>
      <c r="DJ92" s="41" t="s">
        <v>6</v>
      </c>
      <c r="DK92" s="41">
        <v>756</v>
      </c>
      <c r="DL92" s="41">
        <v>91</v>
      </c>
      <c r="DM92" s="43">
        <f>PRODUCT((DD92+DE92)/DC92)</f>
        <v>0.5</v>
      </c>
    </row>
    <row r="93" spans="1:118" s="5" customFormat="1" x14ac:dyDescent="0.25">
      <c r="A93" s="30"/>
      <c r="B93" s="5" t="s">
        <v>90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P93" s="1"/>
      <c r="Q93" s="4" t="s">
        <v>182</v>
      </c>
      <c r="R93" s="5" t="s">
        <v>96</v>
      </c>
      <c r="S93" s="1"/>
      <c r="T93" s="1"/>
      <c r="U93" s="3">
        <v>10</v>
      </c>
      <c r="V93" s="1"/>
      <c r="W93" s="3">
        <v>90</v>
      </c>
      <c r="X93" s="1"/>
      <c r="Y93" s="3">
        <v>18</v>
      </c>
      <c r="Z93" s="1"/>
      <c r="AA93" s="1"/>
      <c r="AB93" s="1"/>
      <c r="AC93" s="1"/>
      <c r="AE93" s="2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3"/>
      <c r="AQ93" s="1"/>
      <c r="AS93" s="2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3"/>
      <c r="BE93" s="1"/>
      <c r="BG93" s="1"/>
      <c r="BH93" s="6" t="s">
        <v>977</v>
      </c>
      <c r="BJ93" s="3"/>
      <c r="BK93" s="3"/>
      <c r="BN93" s="1"/>
      <c r="BO93" s="1"/>
      <c r="BP93" s="3"/>
      <c r="BQ93" s="1"/>
      <c r="BR93" s="3"/>
      <c r="BS93" s="1"/>
      <c r="BT93" s="1"/>
      <c r="BV93" s="30" t="s">
        <v>326</v>
      </c>
      <c r="BW93" s="5" t="s">
        <v>81</v>
      </c>
      <c r="BX93" s="12">
        <v>1</v>
      </c>
      <c r="BY93" s="12">
        <v>8</v>
      </c>
      <c r="BZ93" s="12">
        <v>0</v>
      </c>
      <c r="CA93" s="12">
        <v>6</v>
      </c>
      <c r="CB93" s="12">
        <v>0</v>
      </c>
      <c r="CC93" s="12">
        <v>0</v>
      </c>
      <c r="CD93" s="12">
        <v>2</v>
      </c>
      <c r="CE93" s="10">
        <v>77</v>
      </c>
      <c r="CF93" s="15" t="s">
        <v>6</v>
      </c>
      <c r="CG93" s="10">
        <v>39</v>
      </c>
      <c r="CH93" s="12">
        <f t="shared" si="25"/>
        <v>12</v>
      </c>
      <c r="CI93" s="17">
        <f t="shared" si="22"/>
        <v>0.75</v>
      </c>
      <c r="CK93" s="1" t="s">
        <v>326</v>
      </c>
      <c r="CL93" s="23" t="s">
        <v>166</v>
      </c>
      <c r="CM93" s="24">
        <v>16</v>
      </c>
      <c r="CN93" s="24">
        <v>298</v>
      </c>
      <c r="CO93" s="24">
        <v>20</v>
      </c>
      <c r="CP93" s="24">
        <v>59</v>
      </c>
      <c r="CQ93" s="24">
        <v>13</v>
      </c>
      <c r="CR93" s="24">
        <v>21</v>
      </c>
      <c r="CS93" s="24">
        <v>185</v>
      </c>
      <c r="CT93" s="24">
        <v>1851</v>
      </c>
      <c r="CU93" s="21" t="s">
        <v>6</v>
      </c>
      <c r="CV93" s="24">
        <v>3120</v>
      </c>
      <c r="CW93" s="24">
        <v>212</v>
      </c>
      <c r="CX93" s="17">
        <f t="shared" si="23"/>
        <v>0.2651006711409396</v>
      </c>
      <c r="CZ93" s="40" t="s">
        <v>326</v>
      </c>
      <c r="DA93" s="41" t="s">
        <v>880</v>
      </c>
      <c r="DB93" s="42">
        <v>4</v>
      </c>
      <c r="DC93" s="42">
        <v>58</v>
      </c>
      <c r="DD93" s="42">
        <v>19</v>
      </c>
      <c r="DE93" s="42">
        <v>12</v>
      </c>
      <c r="DF93" s="42">
        <v>0</v>
      </c>
      <c r="DG93" s="42">
        <v>8</v>
      </c>
      <c r="DH93" s="42">
        <v>19</v>
      </c>
      <c r="DI93" s="41">
        <v>715</v>
      </c>
      <c r="DJ93" s="41" t="s">
        <v>6</v>
      </c>
      <c r="DK93" s="41">
        <v>672</v>
      </c>
      <c r="DL93" s="41">
        <v>89</v>
      </c>
      <c r="DM93" s="43">
        <f>PRODUCT((DD93+DE93)/DC93)</f>
        <v>0.53448275862068961</v>
      </c>
    </row>
    <row r="94" spans="1:118" s="5" customFormat="1" x14ac:dyDescent="0.25">
      <c r="A94" s="30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P94" s="1"/>
      <c r="Q94" s="4" t="s">
        <v>97</v>
      </c>
      <c r="R94" s="5" t="s">
        <v>98</v>
      </c>
      <c r="S94" s="1"/>
      <c r="T94" s="1"/>
      <c r="U94" s="3">
        <v>12</v>
      </c>
      <c r="V94" s="1"/>
      <c r="W94" s="3">
        <v>132</v>
      </c>
      <c r="X94" s="1"/>
      <c r="Y94" s="3">
        <v>22</v>
      </c>
      <c r="Z94" s="1"/>
      <c r="AA94" s="1"/>
      <c r="AB94" s="1"/>
      <c r="AC94" s="1"/>
      <c r="AE94" s="2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3"/>
      <c r="AQ94" s="1"/>
      <c r="AS94" s="2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3"/>
      <c r="BE94" s="1"/>
      <c r="BG94" s="1"/>
      <c r="BH94" s="2" t="s">
        <v>91</v>
      </c>
      <c r="BI94" s="6" t="s">
        <v>92</v>
      </c>
      <c r="BJ94" s="1"/>
      <c r="BK94" s="1"/>
      <c r="BL94" s="1" t="s">
        <v>93</v>
      </c>
      <c r="BM94" s="1"/>
      <c r="BN94" s="1" t="s">
        <v>94</v>
      </c>
      <c r="BO94" s="1"/>
      <c r="BP94" s="1" t="s">
        <v>95</v>
      </c>
      <c r="BQ94" s="1"/>
      <c r="BR94" s="3"/>
      <c r="BS94" s="1"/>
      <c r="BT94" s="1"/>
      <c r="BV94" s="30" t="s">
        <v>327</v>
      </c>
      <c r="BW94" s="5" t="s">
        <v>147</v>
      </c>
      <c r="BX94" s="12">
        <v>2</v>
      </c>
      <c r="BY94" s="12">
        <v>28</v>
      </c>
      <c r="BZ94" s="12">
        <v>2</v>
      </c>
      <c r="CA94" s="12">
        <v>0</v>
      </c>
      <c r="CB94" s="12">
        <v>0</v>
      </c>
      <c r="CC94" s="12">
        <v>4</v>
      </c>
      <c r="CD94" s="12">
        <v>22</v>
      </c>
      <c r="CE94" s="10">
        <v>172</v>
      </c>
      <c r="CF94" s="15" t="s">
        <v>6</v>
      </c>
      <c r="CG94" s="10">
        <v>511</v>
      </c>
      <c r="CH94" s="12">
        <f t="shared" si="25"/>
        <v>10</v>
      </c>
      <c r="CI94" s="17">
        <f t="shared" si="22"/>
        <v>7.1428571428571425E-2</v>
      </c>
      <c r="CK94" s="1" t="s">
        <v>327</v>
      </c>
      <c r="CL94" s="5" t="s">
        <v>401</v>
      </c>
      <c r="CM94" s="12">
        <v>13</v>
      </c>
      <c r="CN94" s="12">
        <v>194</v>
      </c>
      <c r="CO94" s="12">
        <v>0</v>
      </c>
      <c r="CP94" s="12">
        <v>101</v>
      </c>
      <c r="CQ94" s="12">
        <v>9</v>
      </c>
      <c r="CR94" s="12">
        <v>0</v>
      </c>
      <c r="CS94" s="12">
        <v>84</v>
      </c>
      <c r="CT94" s="12">
        <v>1914</v>
      </c>
      <c r="CU94" s="21" t="s">
        <v>6</v>
      </c>
      <c r="CV94" s="12">
        <v>1686</v>
      </c>
      <c r="CW94" s="12">
        <v>211</v>
      </c>
      <c r="CX94" s="17">
        <f t="shared" si="23"/>
        <v>0.52061855670103097</v>
      </c>
      <c r="CZ94" s="40" t="s">
        <v>327</v>
      </c>
      <c r="DA94" s="41" t="s">
        <v>856</v>
      </c>
      <c r="DB94" s="42">
        <v>6</v>
      </c>
      <c r="DC94" s="42">
        <v>77</v>
      </c>
      <c r="DD94" s="42">
        <v>20</v>
      </c>
      <c r="DE94" s="42">
        <v>11</v>
      </c>
      <c r="DF94" s="42">
        <v>0</v>
      </c>
      <c r="DG94" s="42">
        <v>6</v>
      </c>
      <c r="DH94" s="42">
        <v>40</v>
      </c>
      <c r="DI94" s="41">
        <v>929</v>
      </c>
      <c r="DJ94" s="41" t="s">
        <v>6</v>
      </c>
      <c r="DK94" s="41">
        <v>1078</v>
      </c>
      <c r="DL94" s="41">
        <v>88</v>
      </c>
      <c r="DM94" s="43">
        <f>PRODUCT((DD94+DE94)/DC94)</f>
        <v>0.40259740259740262</v>
      </c>
    </row>
    <row r="95" spans="1:118" s="5" customFormat="1" x14ac:dyDescent="0.25">
      <c r="A95" s="30"/>
      <c r="B95" s="6" t="s">
        <v>978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P95" s="1"/>
      <c r="Q95" s="4" t="s">
        <v>183</v>
      </c>
      <c r="R95" s="5" t="s">
        <v>98</v>
      </c>
      <c r="S95" s="1"/>
      <c r="T95" s="1"/>
      <c r="U95" s="3">
        <v>12</v>
      </c>
      <c r="V95" s="1"/>
      <c r="W95" s="3">
        <v>144</v>
      </c>
      <c r="X95" s="1"/>
      <c r="Y95" s="3">
        <v>24</v>
      </c>
      <c r="Z95" s="1"/>
      <c r="AA95" s="1"/>
      <c r="AB95" s="1"/>
      <c r="AC95" s="1"/>
      <c r="AE95" s="2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3"/>
      <c r="AQ95" s="1"/>
      <c r="AS95" s="2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3"/>
      <c r="BE95" s="1"/>
      <c r="BG95" s="1"/>
      <c r="BH95" s="4" t="s">
        <v>365</v>
      </c>
      <c r="BI95" s="5" t="s">
        <v>189</v>
      </c>
      <c r="BJ95" s="1"/>
      <c r="BK95" s="1"/>
      <c r="BL95" s="3">
        <v>12</v>
      </c>
      <c r="BM95" s="3"/>
      <c r="BN95" s="3">
        <v>60</v>
      </c>
      <c r="BO95" s="1"/>
      <c r="BP95" s="3">
        <v>20</v>
      </c>
      <c r="BQ95" s="1"/>
      <c r="BR95" s="3"/>
      <c r="BS95" s="1"/>
      <c r="BT95" s="1"/>
      <c r="BV95" s="30" t="s">
        <v>336</v>
      </c>
      <c r="BW95" s="5" t="s">
        <v>169</v>
      </c>
      <c r="BX95" s="12">
        <v>1</v>
      </c>
      <c r="BY95" s="12">
        <v>22</v>
      </c>
      <c r="BZ95" s="12">
        <v>2</v>
      </c>
      <c r="CA95" s="12">
        <v>0</v>
      </c>
      <c r="CB95" s="12">
        <v>0</v>
      </c>
      <c r="CC95" s="12">
        <v>3</v>
      </c>
      <c r="CD95" s="12">
        <v>17</v>
      </c>
      <c r="CE95" s="10">
        <v>128</v>
      </c>
      <c r="CF95" s="15" t="s">
        <v>6</v>
      </c>
      <c r="CG95" s="10">
        <v>377</v>
      </c>
      <c r="CH95" s="12">
        <f t="shared" si="25"/>
        <v>9</v>
      </c>
      <c r="CI95" s="17">
        <f t="shared" si="22"/>
        <v>9.0909090909090912E-2</v>
      </c>
      <c r="CK95" s="1" t="s">
        <v>336</v>
      </c>
      <c r="CL95" s="5" t="s">
        <v>33</v>
      </c>
      <c r="CM95" s="12">
        <v>20</v>
      </c>
      <c r="CN95" s="12">
        <v>197</v>
      </c>
      <c r="CO95" s="12">
        <v>0</v>
      </c>
      <c r="CP95" s="12">
        <v>97</v>
      </c>
      <c r="CQ95" s="12">
        <v>9</v>
      </c>
      <c r="CR95" s="12">
        <v>0</v>
      </c>
      <c r="CS95" s="12">
        <v>91</v>
      </c>
      <c r="CT95" s="12">
        <v>1703</v>
      </c>
      <c r="CU95" s="21" t="s">
        <v>6</v>
      </c>
      <c r="CV95" s="12">
        <v>1520</v>
      </c>
      <c r="CW95" s="12">
        <v>203</v>
      </c>
      <c r="CX95" s="17">
        <f t="shared" si="23"/>
        <v>0.49238578680203043</v>
      </c>
      <c r="CZ95" s="40" t="s">
        <v>336</v>
      </c>
      <c r="DA95" s="41" t="s">
        <v>910</v>
      </c>
      <c r="DB95" s="42">
        <v>3</v>
      </c>
      <c r="DC95" s="42">
        <v>48</v>
      </c>
      <c r="DD95" s="42">
        <v>20</v>
      </c>
      <c r="DE95" s="42">
        <v>8</v>
      </c>
      <c r="DF95" s="42">
        <v>0</v>
      </c>
      <c r="DG95" s="42">
        <v>10</v>
      </c>
      <c r="DH95" s="42">
        <v>10</v>
      </c>
      <c r="DI95" s="41">
        <v>604</v>
      </c>
      <c r="DJ95" s="41" t="s">
        <v>6</v>
      </c>
      <c r="DK95" s="41">
        <v>436</v>
      </c>
      <c r="DL95" s="41">
        <v>86</v>
      </c>
      <c r="DM95" s="43">
        <f>PRODUCT((DD95+DE95)/DC95)</f>
        <v>0.58333333333333337</v>
      </c>
    </row>
    <row r="96" spans="1:118" s="5" customFormat="1" x14ac:dyDescent="0.25">
      <c r="A96" s="30"/>
      <c r="B96" s="2" t="s">
        <v>91</v>
      </c>
      <c r="C96" s="2" t="s">
        <v>92</v>
      </c>
      <c r="D96" s="12"/>
      <c r="E96" s="12"/>
      <c r="F96" s="1" t="s">
        <v>93</v>
      </c>
      <c r="G96" s="3"/>
      <c r="H96" s="1" t="s">
        <v>94</v>
      </c>
      <c r="I96" s="3"/>
      <c r="J96" s="1" t="s">
        <v>95</v>
      </c>
      <c r="K96" s="12"/>
      <c r="L96" s="12"/>
      <c r="M96" s="12"/>
      <c r="N96" s="12"/>
      <c r="P96" s="1"/>
      <c r="Q96" s="4">
        <v>1995</v>
      </c>
      <c r="R96" s="5" t="s">
        <v>98</v>
      </c>
      <c r="S96" s="1"/>
      <c r="T96" s="1"/>
      <c r="U96" s="3">
        <v>12</v>
      </c>
      <c r="V96" s="1"/>
      <c r="W96" s="3">
        <v>132</v>
      </c>
      <c r="X96" s="1"/>
      <c r="Y96" s="3">
        <v>22</v>
      </c>
      <c r="Z96" s="1"/>
      <c r="AA96" s="1"/>
      <c r="AB96" s="1"/>
      <c r="AE96" s="2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3"/>
      <c r="AQ96" s="1"/>
      <c r="AS96" s="2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3"/>
      <c r="BE96" s="1"/>
      <c r="BG96" s="1"/>
      <c r="BH96" s="4" t="s">
        <v>366</v>
      </c>
      <c r="BI96" s="5" t="s">
        <v>189</v>
      </c>
      <c r="BJ96" s="1"/>
      <c r="BK96" s="1"/>
      <c r="BL96" s="3">
        <v>12</v>
      </c>
      <c r="BM96" s="3"/>
      <c r="BN96" s="3">
        <v>132</v>
      </c>
      <c r="BO96" s="1"/>
      <c r="BP96" s="3">
        <v>22</v>
      </c>
      <c r="BQ96" s="1"/>
      <c r="BR96" s="3"/>
      <c r="BS96" s="1"/>
      <c r="BT96" s="1"/>
      <c r="BV96" s="30" t="s">
        <v>328</v>
      </c>
      <c r="BW96" s="5" t="s">
        <v>351</v>
      </c>
      <c r="BX96" s="12">
        <v>2</v>
      </c>
      <c r="BY96" s="12">
        <v>18</v>
      </c>
      <c r="BZ96" s="12">
        <v>0</v>
      </c>
      <c r="CA96" s="12">
        <v>4</v>
      </c>
      <c r="CB96" s="12">
        <v>0</v>
      </c>
      <c r="CC96" s="12">
        <v>0</v>
      </c>
      <c r="CD96" s="12">
        <v>14</v>
      </c>
      <c r="CE96" s="10">
        <v>108</v>
      </c>
      <c r="CF96" s="15" t="s">
        <v>6</v>
      </c>
      <c r="CG96" s="10">
        <v>191</v>
      </c>
      <c r="CH96" s="12">
        <f t="shared" si="25"/>
        <v>8</v>
      </c>
      <c r="CI96" s="17">
        <f t="shared" si="22"/>
        <v>0.22222222222222221</v>
      </c>
      <c r="CK96" s="1" t="s">
        <v>328</v>
      </c>
      <c r="CL96" s="23" t="s">
        <v>72</v>
      </c>
      <c r="CM96" s="24">
        <v>8</v>
      </c>
      <c r="CN96" s="24">
        <v>126</v>
      </c>
      <c r="CO96" s="24">
        <v>44</v>
      </c>
      <c r="CP96" s="24">
        <v>29</v>
      </c>
      <c r="CQ96" s="24">
        <v>0</v>
      </c>
      <c r="CR96" s="24">
        <v>12</v>
      </c>
      <c r="CS96" s="24">
        <v>41</v>
      </c>
      <c r="CT96" s="24">
        <v>1199</v>
      </c>
      <c r="CU96" s="21" t="s">
        <v>6</v>
      </c>
      <c r="CV96" s="24">
        <v>1147</v>
      </c>
      <c r="CW96" s="24">
        <v>202</v>
      </c>
      <c r="CX96" s="17">
        <f t="shared" si="23"/>
        <v>0.57936507936507942</v>
      </c>
      <c r="CZ96" s="40" t="s">
        <v>328</v>
      </c>
      <c r="DA96" s="41" t="s">
        <v>920</v>
      </c>
      <c r="DB96" s="42">
        <v>6</v>
      </c>
      <c r="DC96" s="42">
        <v>88</v>
      </c>
      <c r="DD96" s="42">
        <v>16</v>
      </c>
      <c r="DE96" s="42">
        <v>15</v>
      </c>
      <c r="DF96" s="42">
        <v>0</v>
      </c>
      <c r="DG96" s="42">
        <v>8</v>
      </c>
      <c r="DH96" s="42">
        <v>49</v>
      </c>
      <c r="DI96" s="41">
        <v>802</v>
      </c>
      <c r="DJ96" s="41" t="s">
        <v>6</v>
      </c>
      <c r="DK96" s="41">
        <v>1345</v>
      </c>
      <c r="DL96" s="41">
        <v>86</v>
      </c>
      <c r="DM96" s="43">
        <f>PRODUCT((DD96+DE96)/DC96)</f>
        <v>0.35227272727272729</v>
      </c>
    </row>
    <row r="97" spans="1:117" s="5" customFormat="1" x14ac:dyDescent="0.25">
      <c r="A97" s="30"/>
      <c r="B97" s="4">
        <v>1931</v>
      </c>
      <c r="C97" s="4" t="s">
        <v>191</v>
      </c>
      <c r="D97" s="12"/>
      <c r="E97" s="12"/>
      <c r="F97" s="3">
        <v>7</v>
      </c>
      <c r="G97" s="3"/>
      <c r="H97" s="3">
        <v>21</v>
      </c>
      <c r="I97" s="3"/>
      <c r="J97" s="3">
        <v>6</v>
      </c>
      <c r="K97" s="12"/>
      <c r="L97" s="12"/>
      <c r="M97" s="12"/>
      <c r="N97" s="12"/>
      <c r="P97" s="1"/>
      <c r="Q97" s="4" t="s">
        <v>184</v>
      </c>
      <c r="R97" s="5" t="s">
        <v>98</v>
      </c>
      <c r="S97" s="1"/>
      <c r="T97" s="1"/>
      <c r="U97" s="3">
        <v>12</v>
      </c>
      <c r="V97" s="1"/>
      <c r="W97" s="3">
        <v>144</v>
      </c>
      <c r="X97" s="1"/>
      <c r="Y97" s="3">
        <v>24</v>
      </c>
      <c r="Z97" s="1"/>
      <c r="AA97" s="3"/>
      <c r="AB97" s="3"/>
      <c r="AE97" s="2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3"/>
      <c r="AQ97" s="1"/>
      <c r="AS97" s="2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3"/>
      <c r="BE97" s="1"/>
      <c r="BG97" s="1"/>
      <c r="BH97" s="4" t="s">
        <v>367</v>
      </c>
      <c r="BI97" s="5" t="s">
        <v>190</v>
      </c>
      <c r="BJ97" s="1"/>
      <c r="BK97" s="1"/>
      <c r="BL97" s="3">
        <v>14</v>
      </c>
      <c r="BM97" s="3"/>
      <c r="BN97" s="3">
        <v>182</v>
      </c>
      <c r="BO97" s="1"/>
      <c r="BP97" s="3">
        <v>26</v>
      </c>
      <c r="BQ97" s="1"/>
      <c r="BR97" s="3"/>
      <c r="BS97" s="1"/>
      <c r="BT97" s="1"/>
      <c r="BV97" s="30" t="s">
        <v>329</v>
      </c>
      <c r="BW97" s="5" t="s">
        <v>346</v>
      </c>
      <c r="BX97" s="12">
        <v>1</v>
      </c>
      <c r="BY97" s="12">
        <v>14</v>
      </c>
      <c r="BZ97" s="12">
        <v>2</v>
      </c>
      <c r="CA97" s="12">
        <v>0</v>
      </c>
      <c r="CB97" s="12">
        <v>0</v>
      </c>
      <c r="CC97" s="12">
        <v>1</v>
      </c>
      <c r="CD97" s="12">
        <v>11</v>
      </c>
      <c r="CE97" s="10">
        <v>78</v>
      </c>
      <c r="CF97" s="15" t="s">
        <v>6</v>
      </c>
      <c r="CG97" s="10">
        <v>247</v>
      </c>
      <c r="CH97" s="12">
        <f t="shared" si="25"/>
        <v>7</v>
      </c>
      <c r="CI97" s="17">
        <f t="shared" si="22"/>
        <v>0.14285714285714285</v>
      </c>
      <c r="CK97" s="1" t="s">
        <v>329</v>
      </c>
      <c r="CL97" s="23" t="s">
        <v>142</v>
      </c>
      <c r="CM97" s="12">
        <v>9</v>
      </c>
      <c r="CN97" s="12">
        <v>139</v>
      </c>
      <c r="CO97" s="12">
        <v>40</v>
      </c>
      <c r="CP97" s="12">
        <v>29</v>
      </c>
      <c r="CQ97" s="12">
        <v>0</v>
      </c>
      <c r="CR97" s="12">
        <v>19</v>
      </c>
      <c r="CS97" s="12">
        <v>51</v>
      </c>
      <c r="CT97" s="12">
        <v>1370</v>
      </c>
      <c r="CU97" s="21" t="s">
        <v>6</v>
      </c>
      <c r="CV97" s="12">
        <v>1371</v>
      </c>
      <c r="CW97" s="12">
        <v>197</v>
      </c>
      <c r="CX97" s="17">
        <f t="shared" si="23"/>
        <v>0.49640287769784175</v>
      </c>
      <c r="CZ97" s="40" t="s">
        <v>329</v>
      </c>
      <c r="DA97" s="41" t="s">
        <v>129</v>
      </c>
      <c r="DB97" s="42">
        <v>8</v>
      </c>
      <c r="DC97" s="42">
        <v>92</v>
      </c>
      <c r="DD97" s="42">
        <v>0</v>
      </c>
      <c r="DE97" s="42">
        <v>40</v>
      </c>
      <c r="DF97" s="42">
        <v>5</v>
      </c>
      <c r="DG97" s="42">
        <v>0</v>
      </c>
      <c r="DH97" s="42">
        <v>47</v>
      </c>
      <c r="DI97" s="41">
        <v>842</v>
      </c>
      <c r="DJ97" s="41" t="s">
        <v>6</v>
      </c>
      <c r="DK97" s="41">
        <v>972</v>
      </c>
      <c r="DL97" s="41">
        <v>85</v>
      </c>
      <c r="DM97" s="43">
        <f>PRODUCT((DD97+DE97)/DC97)</f>
        <v>0.43478260869565216</v>
      </c>
    </row>
    <row r="98" spans="1:117" s="5" customFormat="1" x14ac:dyDescent="0.25">
      <c r="A98" s="30"/>
      <c r="B98" s="4" t="s">
        <v>192</v>
      </c>
      <c r="C98" s="4" t="s">
        <v>191</v>
      </c>
      <c r="D98" s="12"/>
      <c r="E98" s="12"/>
      <c r="F98" s="3">
        <v>8</v>
      </c>
      <c r="G98" s="3"/>
      <c r="H98" s="3">
        <v>24</v>
      </c>
      <c r="I98" s="3"/>
      <c r="J98" s="3">
        <v>6</v>
      </c>
      <c r="K98" s="12"/>
      <c r="L98" s="12"/>
      <c r="M98" s="12"/>
      <c r="N98" s="12"/>
      <c r="P98" s="1"/>
      <c r="Q98" s="4" t="s">
        <v>185</v>
      </c>
      <c r="R98" s="5" t="s">
        <v>98</v>
      </c>
      <c r="S98" s="1"/>
      <c r="T98" s="1"/>
      <c r="U98" s="3">
        <v>12</v>
      </c>
      <c r="V98" s="1"/>
      <c r="W98" s="3">
        <v>132</v>
      </c>
      <c r="X98" s="1"/>
      <c r="Y98" s="3">
        <v>22</v>
      </c>
      <c r="Z98" s="1"/>
      <c r="AA98" s="3"/>
      <c r="AB98" s="3"/>
      <c r="AE98" s="2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3"/>
      <c r="AQ98" s="1"/>
      <c r="AS98" s="2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3"/>
      <c r="BE98" s="1"/>
      <c r="BG98" s="1"/>
      <c r="BH98" s="4">
        <v>1994</v>
      </c>
      <c r="BI98" s="5" t="s">
        <v>190</v>
      </c>
      <c r="BJ98" s="1"/>
      <c r="BK98" s="1"/>
      <c r="BL98" s="3">
        <v>14</v>
      </c>
      <c r="BM98" s="3"/>
      <c r="BN98" s="3">
        <v>154</v>
      </c>
      <c r="BO98" s="1"/>
      <c r="BP98" s="3">
        <v>28</v>
      </c>
      <c r="BQ98" s="1"/>
      <c r="BR98" s="3"/>
      <c r="BS98" s="1"/>
      <c r="BT98" s="1"/>
      <c r="BV98" s="30" t="s">
        <v>330</v>
      </c>
      <c r="BW98" s="5" t="s">
        <v>347</v>
      </c>
      <c r="BX98" s="12">
        <v>1</v>
      </c>
      <c r="BY98" s="12">
        <v>12</v>
      </c>
      <c r="BZ98" s="12">
        <v>1</v>
      </c>
      <c r="CA98" s="12">
        <v>1</v>
      </c>
      <c r="CB98" s="12">
        <v>0</v>
      </c>
      <c r="CC98" s="12">
        <v>1</v>
      </c>
      <c r="CD98" s="12">
        <v>9</v>
      </c>
      <c r="CE98" s="10">
        <v>62</v>
      </c>
      <c r="CF98" s="15" t="s">
        <v>6</v>
      </c>
      <c r="CG98" s="10">
        <v>160</v>
      </c>
      <c r="CH98" s="12">
        <f t="shared" si="25"/>
        <v>6</v>
      </c>
      <c r="CI98" s="17">
        <f t="shared" si="22"/>
        <v>0.16666666666666666</v>
      </c>
      <c r="CK98" s="1" t="s">
        <v>330</v>
      </c>
      <c r="CL98" s="23" t="s">
        <v>857</v>
      </c>
      <c r="CM98" s="24">
        <v>9</v>
      </c>
      <c r="CN98" s="24">
        <v>152</v>
      </c>
      <c r="CO98" s="24">
        <v>43</v>
      </c>
      <c r="CP98" s="24">
        <v>23</v>
      </c>
      <c r="CQ98" s="24">
        <v>3</v>
      </c>
      <c r="CR98" s="24">
        <v>19</v>
      </c>
      <c r="CS98" s="24">
        <v>64</v>
      </c>
      <c r="CT98" s="24">
        <v>1279</v>
      </c>
      <c r="CU98" s="21" t="s">
        <v>6</v>
      </c>
      <c r="CV98" s="24">
        <v>1583</v>
      </c>
      <c r="CW98" s="24">
        <v>197</v>
      </c>
      <c r="CX98" s="17">
        <f t="shared" si="23"/>
        <v>0.43421052631578949</v>
      </c>
      <c r="CZ98" s="40" t="s">
        <v>330</v>
      </c>
      <c r="DA98" s="41" t="s">
        <v>376</v>
      </c>
      <c r="DB98" s="42">
        <v>4</v>
      </c>
      <c r="DC98" s="42">
        <v>54</v>
      </c>
      <c r="DD98" s="42">
        <v>0</v>
      </c>
      <c r="DE98" s="42">
        <v>40</v>
      </c>
      <c r="DF98" s="42">
        <v>4</v>
      </c>
      <c r="DG98" s="42">
        <v>0</v>
      </c>
      <c r="DH98" s="42">
        <v>10</v>
      </c>
      <c r="DI98" s="41">
        <v>721</v>
      </c>
      <c r="DJ98" s="41" t="s">
        <v>6</v>
      </c>
      <c r="DK98" s="41">
        <v>399</v>
      </c>
      <c r="DL98" s="41">
        <v>84</v>
      </c>
      <c r="DM98" s="43">
        <f>PRODUCT((DD98+DE98)/DC98)</f>
        <v>0.7407407407407407</v>
      </c>
    </row>
    <row r="99" spans="1:117" s="5" customFormat="1" x14ac:dyDescent="0.25">
      <c r="A99" s="30"/>
      <c r="B99" s="4" t="s">
        <v>193</v>
      </c>
      <c r="C99" s="4" t="s">
        <v>191</v>
      </c>
      <c r="D99" s="12"/>
      <c r="E99" s="12"/>
      <c r="F99" s="3">
        <v>12</v>
      </c>
      <c r="G99" s="3"/>
      <c r="H99" s="3">
        <v>60</v>
      </c>
      <c r="I99" s="3"/>
      <c r="J99" s="3">
        <v>10</v>
      </c>
      <c r="K99" s="12"/>
      <c r="L99" s="12"/>
      <c r="M99" s="12"/>
      <c r="N99" s="12"/>
      <c r="P99" s="1"/>
      <c r="Q99" s="4">
        <v>1999</v>
      </c>
      <c r="R99" s="5" t="s">
        <v>98</v>
      </c>
      <c r="S99" s="1"/>
      <c r="T99" s="1"/>
      <c r="U99" s="3">
        <v>12</v>
      </c>
      <c r="V99" s="1"/>
      <c r="W99" s="3">
        <v>132</v>
      </c>
      <c r="X99" s="1"/>
      <c r="Y99" s="3">
        <v>22</v>
      </c>
      <c r="Z99" s="1"/>
      <c r="AA99" s="3"/>
      <c r="AB99" s="3"/>
      <c r="AE99" s="2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3"/>
      <c r="AQ99" s="1"/>
      <c r="AS99" s="2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3"/>
      <c r="BE99" s="1"/>
      <c r="BG99" s="1"/>
      <c r="BH99" s="4">
        <v>1995</v>
      </c>
      <c r="BI99" s="5" t="s">
        <v>190</v>
      </c>
      <c r="BJ99" s="1"/>
      <c r="BK99" s="1"/>
      <c r="BL99" s="3">
        <v>13</v>
      </c>
      <c r="BM99" s="3"/>
      <c r="BN99" s="3">
        <v>154</v>
      </c>
      <c r="BO99" s="1"/>
      <c r="BP99" s="3">
        <v>24</v>
      </c>
      <c r="BQ99" s="1"/>
      <c r="BR99" s="3"/>
      <c r="BS99" s="1"/>
      <c r="BT99" s="1"/>
      <c r="BV99" s="30" t="s">
        <v>331</v>
      </c>
      <c r="BW99" s="5" t="s">
        <v>170</v>
      </c>
      <c r="BX99" s="12">
        <v>1</v>
      </c>
      <c r="BY99" s="12">
        <v>10</v>
      </c>
      <c r="BZ99" s="12">
        <v>0</v>
      </c>
      <c r="CA99" s="12">
        <v>2</v>
      </c>
      <c r="CB99" s="12">
        <v>0</v>
      </c>
      <c r="CC99" s="12">
        <v>0</v>
      </c>
      <c r="CD99" s="12">
        <v>8</v>
      </c>
      <c r="CE99" s="10">
        <v>84</v>
      </c>
      <c r="CF99" s="15" t="s">
        <v>6</v>
      </c>
      <c r="CG99" s="10">
        <v>173</v>
      </c>
      <c r="CH99" s="12">
        <f t="shared" si="25"/>
        <v>4</v>
      </c>
      <c r="CI99" s="17">
        <f t="shared" si="22"/>
        <v>0.2</v>
      </c>
      <c r="CK99" s="1" t="s">
        <v>331</v>
      </c>
      <c r="CL99" s="5" t="s">
        <v>402</v>
      </c>
      <c r="CM99" s="12">
        <v>16</v>
      </c>
      <c r="CN99" s="12">
        <v>149</v>
      </c>
      <c r="CO99" s="12">
        <v>0</v>
      </c>
      <c r="CP99" s="12">
        <v>95</v>
      </c>
      <c r="CQ99" s="12">
        <v>6</v>
      </c>
      <c r="CR99" s="12">
        <v>0</v>
      </c>
      <c r="CS99" s="12">
        <v>48</v>
      </c>
      <c r="CT99" s="12">
        <v>1403</v>
      </c>
      <c r="CU99" s="21" t="s">
        <v>6</v>
      </c>
      <c r="CV99" s="12">
        <v>884</v>
      </c>
      <c r="CW99" s="12">
        <v>196</v>
      </c>
      <c r="CX99" s="17">
        <f t="shared" si="23"/>
        <v>0.63758389261744963</v>
      </c>
      <c r="CZ99" s="40" t="s">
        <v>331</v>
      </c>
      <c r="DA99" s="41" t="s">
        <v>861</v>
      </c>
      <c r="DB99" s="42">
        <v>6</v>
      </c>
      <c r="DC99" s="42">
        <v>80</v>
      </c>
      <c r="DD99" s="42">
        <v>7</v>
      </c>
      <c r="DE99" s="42">
        <v>26</v>
      </c>
      <c r="DF99" s="42">
        <v>5</v>
      </c>
      <c r="DG99" s="42">
        <v>5</v>
      </c>
      <c r="DH99" s="42">
        <v>37</v>
      </c>
      <c r="DI99" s="41">
        <v>900</v>
      </c>
      <c r="DJ99" s="41" t="s">
        <v>6</v>
      </c>
      <c r="DK99" s="41">
        <v>945</v>
      </c>
      <c r="DL99" s="41">
        <v>83</v>
      </c>
      <c r="DM99" s="43">
        <f>PRODUCT((DD99+DE99)/DC99)</f>
        <v>0.41249999999999998</v>
      </c>
    </row>
    <row r="100" spans="1:117" s="5" customFormat="1" x14ac:dyDescent="0.25">
      <c r="A100" s="30"/>
      <c r="B100" s="4">
        <v>1940</v>
      </c>
      <c r="C100" s="4" t="s">
        <v>191</v>
      </c>
      <c r="D100" s="12"/>
      <c r="E100" s="12"/>
      <c r="F100" s="3">
        <v>9</v>
      </c>
      <c r="G100" s="3"/>
      <c r="H100" s="3">
        <v>36</v>
      </c>
      <c r="I100" s="3"/>
      <c r="J100" s="3">
        <v>8</v>
      </c>
      <c r="K100" s="12"/>
      <c r="L100" s="12"/>
      <c r="M100" s="12"/>
      <c r="N100" s="12"/>
      <c r="P100" s="1"/>
      <c r="Q100" s="4" t="s">
        <v>186</v>
      </c>
      <c r="R100" s="5" t="s">
        <v>98</v>
      </c>
      <c r="S100" s="1"/>
      <c r="T100" s="1"/>
      <c r="U100" s="3">
        <v>12</v>
      </c>
      <c r="V100" s="1"/>
      <c r="W100" s="3">
        <v>144</v>
      </c>
      <c r="X100" s="1"/>
      <c r="Y100" s="3">
        <v>24</v>
      </c>
      <c r="Z100" s="1"/>
      <c r="AA100" s="3"/>
      <c r="AB100" s="3"/>
      <c r="AE100" s="2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3"/>
      <c r="AQ100" s="1"/>
      <c r="AS100" s="2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3"/>
      <c r="BE100" s="1"/>
      <c r="BG100" s="1"/>
      <c r="BH100" s="4" t="s">
        <v>184</v>
      </c>
      <c r="BI100" s="5" t="s">
        <v>190</v>
      </c>
      <c r="BJ100" s="1"/>
      <c r="BK100" s="1"/>
      <c r="BL100" s="3">
        <v>14</v>
      </c>
      <c r="BM100" s="3"/>
      <c r="BN100" s="3">
        <v>182</v>
      </c>
      <c r="BO100" s="1"/>
      <c r="BP100" s="3">
        <v>26</v>
      </c>
      <c r="BQ100" s="1"/>
      <c r="BR100" s="3"/>
      <c r="BS100" s="1"/>
      <c r="BT100" s="1"/>
      <c r="BV100" s="30" t="s">
        <v>332</v>
      </c>
      <c r="BW100" s="5" t="s">
        <v>18</v>
      </c>
      <c r="BX100" s="12">
        <v>1</v>
      </c>
      <c r="BY100" s="12">
        <v>14</v>
      </c>
      <c r="BZ100" s="12">
        <v>0</v>
      </c>
      <c r="CA100" s="12">
        <v>1</v>
      </c>
      <c r="CB100" s="12">
        <v>2</v>
      </c>
      <c r="CC100" s="12">
        <v>0</v>
      </c>
      <c r="CD100" s="12">
        <v>11</v>
      </c>
      <c r="CE100" s="10">
        <v>85</v>
      </c>
      <c r="CF100" s="15" t="s">
        <v>6</v>
      </c>
      <c r="CG100" s="10">
        <v>171</v>
      </c>
      <c r="CH100" s="12">
        <f t="shared" si="25"/>
        <v>4</v>
      </c>
      <c r="CI100" s="17">
        <f t="shared" si="22"/>
        <v>7.1428571428571425E-2</v>
      </c>
      <c r="CK100" s="1" t="s">
        <v>332</v>
      </c>
      <c r="CL100" s="5" t="s">
        <v>0</v>
      </c>
      <c r="CM100" s="12">
        <v>8</v>
      </c>
      <c r="CN100" s="12">
        <v>124</v>
      </c>
      <c r="CO100" s="12">
        <v>42</v>
      </c>
      <c r="CP100" s="12">
        <v>28</v>
      </c>
      <c r="CQ100" s="12">
        <v>0</v>
      </c>
      <c r="CR100" s="12">
        <v>11</v>
      </c>
      <c r="CS100" s="12">
        <v>43</v>
      </c>
      <c r="CT100" s="12">
        <v>1185</v>
      </c>
      <c r="CU100" s="21" t="s">
        <v>6</v>
      </c>
      <c r="CV100" s="12">
        <v>969</v>
      </c>
      <c r="CW100" s="12">
        <v>193</v>
      </c>
      <c r="CX100" s="17">
        <f t="shared" si="23"/>
        <v>0.56451612903225812</v>
      </c>
      <c r="CZ100" s="40" t="s">
        <v>332</v>
      </c>
      <c r="DA100" s="41" t="s">
        <v>350</v>
      </c>
      <c r="DB100" s="42">
        <v>6</v>
      </c>
      <c r="DC100" s="42">
        <v>91</v>
      </c>
      <c r="DD100" s="42">
        <v>17</v>
      </c>
      <c r="DE100" s="42">
        <v>9</v>
      </c>
      <c r="DF100" s="42">
        <v>0</v>
      </c>
      <c r="DG100" s="42">
        <v>9</v>
      </c>
      <c r="DH100" s="42">
        <v>56</v>
      </c>
      <c r="DI100" s="41">
        <v>935</v>
      </c>
      <c r="DJ100" s="41" t="s">
        <v>6</v>
      </c>
      <c r="DK100" s="41">
        <v>1404</v>
      </c>
      <c r="DL100" s="41">
        <v>78</v>
      </c>
      <c r="DM100" s="43">
        <f>PRODUCT((DD100+DE100)/DC100)</f>
        <v>0.2857142857142857</v>
      </c>
    </row>
    <row r="101" spans="1:117" s="5" customFormat="1" x14ac:dyDescent="0.25">
      <c r="A101" s="30"/>
      <c r="B101" s="4">
        <v>1941</v>
      </c>
      <c r="C101" s="4" t="s">
        <v>194</v>
      </c>
      <c r="D101" s="12"/>
      <c r="E101" s="12"/>
      <c r="F101" s="3"/>
      <c r="G101" s="3"/>
      <c r="H101" s="3"/>
      <c r="I101" s="3"/>
      <c r="J101" s="3"/>
      <c r="K101" s="12"/>
      <c r="L101" s="12"/>
      <c r="M101" s="12"/>
      <c r="N101" s="12"/>
      <c r="P101" s="1"/>
      <c r="Q101" s="4">
        <v>2003</v>
      </c>
      <c r="R101" s="5" t="s">
        <v>98</v>
      </c>
      <c r="S101" s="1"/>
      <c r="T101" s="1"/>
      <c r="U101" s="3">
        <v>11</v>
      </c>
      <c r="V101" s="1"/>
      <c r="W101" s="3">
        <v>110</v>
      </c>
      <c r="X101" s="1"/>
      <c r="Y101" s="3">
        <v>20</v>
      </c>
      <c r="Z101" s="1"/>
      <c r="AA101" s="3"/>
      <c r="AB101" s="3"/>
      <c r="AE101" s="2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3"/>
      <c r="AQ101" s="1"/>
      <c r="AS101" s="2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3"/>
      <c r="BE101" s="1"/>
      <c r="BG101" s="1"/>
      <c r="BH101" s="4">
        <v>1998</v>
      </c>
      <c r="BI101" s="5" t="s">
        <v>190</v>
      </c>
      <c r="BJ101" s="1"/>
      <c r="BK101" s="1"/>
      <c r="BL101" s="3">
        <v>13</v>
      </c>
      <c r="BM101" s="3"/>
      <c r="BN101" s="3">
        <v>155</v>
      </c>
      <c r="BO101" s="1"/>
      <c r="BP101" s="3">
        <v>24</v>
      </c>
      <c r="BQ101" s="1"/>
      <c r="BR101" s="3"/>
      <c r="BS101" s="3"/>
      <c r="BV101" s="30" t="s">
        <v>333</v>
      </c>
      <c r="BW101" s="5" t="s">
        <v>33</v>
      </c>
      <c r="BX101" s="12">
        <v>1</v>
      </c>
      <c r="BY101" s="12">
        <v>14</v>
      </c>
      <c r="BZ101" s="12">
        <v>0</v>
      </c>
      <c r="CA101" s="12">
        <v>1</v>
      </c>
      <c r="CB101" s="12">
        <v>1</v>
      </c>
      <c r="CC101" s="12">
        <v>0</v>
      </c>
      <c r="CD101" s="12">
        <v>12</v>
      </c>
      <c r="CE101" s="10">
        <v>71</v>
      </c>
      <c r="CF101" s="15" t="s">
        <v>6</v>
      </c>
      <c r="CG101" s="10">
        <v>177</v>
      </c>
      <c r="CH101" s="12">
        <f t="shared" si="25"/>
        <v>3</v>
      </c>
      <c r="CI101" s="17">
        <f t="shared" si="22"/>
        <v>7.1428571428571425E-2</v>
      </c>
      <c r="CK101" s="1" t="s">
        <v>333</v>
      </c>
      <c r="CL101" s="5" t="s">
        <v>49</v>
      </c>
      <c r="CM101" s="25">
        <v>13</v>
      </c>
      <c r="CN101" s="25">
        <v>188</v>
      </c>
      <c r="CO101" s="25">
        <v>0</v>
      </c>
      <c r="CP101" s="25">
        <v>87</v>
      </c>
      <c r="CQ101" s="25">
        <v>9</v>
      </c>
      <c r="CR101" s="25">
        <v>0</v>
      </c>
      <c r="CS101" s="25">
        <v>92</v>
      </c>
      <c r="CT101" s="25">
        <v>1626</v>
      </c>
      <c r="CU101" s="21" t="s">
        <v>6</v>
      </c>
      <c r="CV101" s="25">
        <v>1662</v>
      </c>
      <c r="CW101" s="25">
        <v>183</v>
      </c>
      <c r="CX101" s="17">
        <f t="shared" si="23"/>
        <v>0.46276595744680848</v>
      </c>
      <c r="CZ101" s="40" t="s">
        <v>333</v>
      </c>
      <c r="DA101" s="41" t="s">
        <v>168</v>
      </c>
      <c r="DB101" s="42">
        <v>3</v>
      </c>
      <c r="DC101" s="42">
        <v>44</v>
      </c>
      <c r="DD101" s="42">
        <v>19</v>
      </c>
      <c r="DE101" s="42">
        <v>6</v>
      </c>
      <c r="DF101" s="42">
        <v>0</v>
      </c>
      <c r="DG101" s="42">
        <v>8</v>
      </c>
      <c r="DH101" s="42">
        <v>11</v>
      </c>
      <c r="DI101" s="41">
        <v>507</v>
      </c>
      <c r="DJ101" s="41" t="s">
        <v>6</v>
      </c>
      <c r="DK101" s="41">
        <v>348</v>
      </c>
      <c r="DL101" s="41">
        <v>77</v>
      </c>
      <c r="DM101" s="43">
        <f>PRODUCT((DD101+DE101)/DC101)</f>
        <v>0.56818181818181823</v>
      </c>
    </row>
    <row r="102" spans="1:117" s="5" customFormat="1" x14ac:dyDescent="0.25">
      <c r="A102" s="30"/>
      <c r="B102" s="4">
        <v>1942</v>
      </c>
      <c r="C102" s="4" t="s">
        <v>195</v>
      </c>
      <c r="D102" s="12"/>
      <c r="E102" s="12"/>
      <c r="F102" s="3">
        <v>7</v>
      </c>
      <c r="G102" s="3"/>
      <c r="H102" s="3">
        <v>21</v>
      </c>
      <c r="I102" s="3"/>
      <c r="J102" s="3">
        <v>6</v>
      </c>
      <c r="K102" s="12"/>
      <c r="L102" s="12"/>
      <c r="M102" s="12"/>
      <c r="N102" s="12"/>
      <c r="P102" s="1"/>
      <c r="Q102" s="4">
        <v>2004</v>
      </c>
      <c r="R102" s="5" t="s">
        <v>98</v>
      </c>
      <c r="S102" s="1"/>
      <c r="T102" s="1"/>
      <c r="U102" s="3">
        <v>10</v>
      </c>
      <c r="V102" s="1"/>
      <c r="W102" s="3">
        <v>100</v>
      </c>
      <c r="X102" s="1"/>
      <c r="Y102" s="3">
        <v>20</v>
      </c>
      <c r="Z102" s="1"/>
      <c r="AA102" s="3"/>
      <c r="AB102" s="3"/>
      <c r="AE102" s="2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3"/>
      <c r="AQ102" s="1"/>
      <c r="AS102" s="2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3"/>
      <c r="BE102" s="1"/>
      <c r="BG102" s="1"/>
      <c r="BH102" s="4">
        <v>1999</v>
      </c>
      <c r="BI102" s="5" t="s">
        <v>190</v>
      </c>
      <c r="BJ102" s="1"/>
      <c r="BK102" s="1"/>
      <c r="BL102" s="3">
        <v>15</v>
      </c>
      <c r="BM102" s="3"/>
      <c r="BN102" s="3">
        <v>112</v>
      </c>
      <c r="BO102" s="1"/>
      <c r="BP102" s="3">
        <v>14</v>
      </c>
      <c r="BQ102" s="1"/>
      <c r="BR102" s="3"/>
      <c r="BS102" s="3"/>
      <c r="BV102" s="30" t="s">
        <v>356</v>
      </c>
      <c r="BW102" s="5" t="s">
        <v>171</v>
      </c>
      <c r="BX102" s="12">
        <v>1</v>
      </c>
      <c r="BY102" s="12">
        <v>22</v>
      </c>
      <c r="BZ102" s="12">
        <v>1</v>
      </c>
      <c r="CA102" s="12">
        <v>0</v>
      </c>
      <c r="CB102" s="12">
        <v>0</v>
      </c>
      <c r="CC102" s="12">
        <v>0</v>
      </c>
      <c r="CD102" s="12">
        <v>21</v>
      </c>
      <c r="CE102" s="10">
        <v>133</v>
      </c>
      <c r="CF102" s="15" t="s">
        <v>6</v>
      </c>
      <c r="CG102" s="10">
        <v>365</v>
      </c>
      <c r="CH102" s="12">
        <f t="shared" si="25"/>
        <v>3</v>
      </c>
      <c r="CI102" s="17">
        <f t="shared" si="22"/>
        <v>4.5454545454545456E-2</v>
      </c>
      <c r="CK102" s="1" t="s">
        <v>356</v>
      </c>
      <c r="CL102" s="23" t="s">
        <v>403</v>
      </c>
      <c r="CM102" s="24">
        <v>9</v>
      </c>
      <c r="CN102" s="24">
        <v>144</v>
      </c>
      <c r="CO102" s="24">
        <v>39</v>
      </c>
      <c r="CP102" s="24">
        <v>22</v>
      </c>
      <c r="CQ102" s="24">
        <v>0</v>
      </c>
      <c r="CR102" s="24">
        <v>20</v>
      </c>
      <c r="CS102" s="24">
        <v>63</v>
      </c>
      <c r="CT102" s="24">
        <v>1274</v>
      </c>
      <c r="CU102" s="21" t="s">
        <v>6</v>
      </c>
      <c r="CV102" s="24">
        <v>1409</v>
      </c>
      <c r="CW102" s="24">
        <v>181</v>
      </c>
      <c r="CX102" s="17">
        <f t="shared" si="23"/>
        <v>0.4236111111111111</v>
      </c>
      <c r="CZ102" s="40" t="s">
        <v>356</v>
      </c>
      <c r="DA102" s="41" t="s">
        <v>937</v>
      </c>
      <c r="DB102" s="42">
        <v>4</v>
      </c>
      <c r="DC102" s="42">
        <v>62</v>
      </c>
      <c r="DD102" s="42">
        <v>17</v>
      </c>
      <c r="DE102" s="42">
        <v>10</v>
      </c>
      <c r="DF102" s="42">
        <v>0</v>
      </c>
      <c r="DG102" s="42">
        <v>5</v>
      </c>
      <c r="DH102" s="42">
        <v>30</v>
      </c>
      <c r="DI102" s="41">
        <v>713</v>
      </c>
      <c r="DJ102" s="41" t="s">
        <v>6</v>
      </c>
      <c r="DK102" s="41">
        <v>946</v>
      </c>
      <c r="DL102" s="41">
        <v>76</v>
      </c>
      <c r="DM102" s="43">
        <f>PRODUCT((DD102+DE102)/DC102)</f>
        <v>0.43548387096774194</v>
      </c>
    </row>
    <row r="103" spans="1:117" s="5" customFormat="1" x14ac:dyDescent="0.25">
      <c r="A103" s="30"/>
      <c r="B103" s="4">
        <v>1943</v>
      </c>
      <c r="C103" s="4" t="s">
        <v>195</v>
      </c>
      <c r="D103" s="12"/>
      <c r="E103" s="12"/>
      <c r="F103" s="3">
        <v>9</v>
      </c>
      <c r="G103" s="3"/>
      <c r="H103" s="3">
        <v>36</v>
      </c>
      <c r="I103" s="3"/>
      <c r="J103" s="3">
        <v>8</v>
      </c>
      <c r="K103" s="12"/>
      <c r="L103" s="12"/>
      <c r="M103" s="12"/>
      <c r="N103" s="12"/>
      <c r="P103" s="1"/>
      <c r="Q103" s="4" t="s">
        <v>187</v>
      </c>
      <c r="R103" s="5" t="s">
        <v>98</v>
      </c>
      <c r="S103" s="1"/>
      <c r="T103" s="1"/>
      <c r="U103" s="3">
        <v>11</v>
      </c>
      <c r="V103" s="1"/>
      <c r="W103" s="3">
        <v>110</v>
      </c>
      <c r="X103" s="1"/>
      <c r="Y103" s="3">
        <v>20</v>
      </c>
      <c r="Z103" s="1"/>
      <c r="AA103" s="3"/>
      <c r="AB103" s="3"/>
      <c r="AE103" s="2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3"/>
      <c r="AQ103" s="1"/>
      <c r="AS103" s="2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3"/>
      <c r="BE103" s="1"/>
      <c r="BG103" s="1"/>
      <c r="BH103" s="4" t="s">
        <v>201</v>
      </c>
      <c r="BI103" s="5" t="s">
        <v>190</v>
      </c>
      <c r="BJ103" s="1"/>
      <c r="BK103" s="1"/>
      <c r="BL103" s="3">
        <v>14</v>
      </c>
      <c r="BM103" s="3"/>
      <c r="BN103" s="3">
        <v>182</v>
      </c>
      <c r="BO103" s="1"/>
      <c r="BP103" s="3">
        <v>26</v>
      </c>
      <c r="BQ103" s="1"/>
      <c r="BR103" s="3"/>
      <c r="BS103" s="3"/>
      <c r="BV103" s="1" t="s">
        <v>357</v>
      </c>
      <c r="BW103" s="5" t="s">
        <v>172</v>
      </c>
      <c r="BX103" s="12">
        <v>1</v>
      </c>
      <c r="BY103" s="12">
        <v>16</v>
      </c>
      <c r="BZ103" s="12">
        <v>0</v>
      </c>
      <c r="CA103" s="12">
        <v>1</v>
      </c>
      <c r="CB103" s="12">
        <v>0</v>
      </c>
      <c r="CC103" s="12">
        <v>0</v>
      </c>
      <c r="CD103" s="12">
        <v>15</v>
      </c>
      <c r="CE103" s="10">
        <v>51</v>
      </c>
      <c r="CF103" s="15" t="s">
        <v>6</v>
      </c>
      <c r="CG103" s="10">
        <v>327</v>
      </c>
      <c r="CH103" s="12">
        <f t="shared" si="25"/>
        <v>2</v>
      </c>
      <c r="CI103" s="17">
        <f t="shared" si="22"/>
        <v>6.25E-2</v>
      </c>
      <c r="CK103" s="1" t="s">
        <v>357</v>
      </c>
      <c r="CL103" s="23" t="s">
        <v>139</v>
      </c>
      <c r="CM103" s="24">
        <v>7</v>
      </c>
      <c r="CN103" s="24">
        <v>122</v>
      </c>
      <c r="CO103" s="24">
        <v>35</v>
      </c>
      <c r="CP103" s="24">
        <v>29</v>
      </c>
      <c r="CQ103" s="24">
        <v>0</v>
      </c>
      <c r="CR103" s="24">
        <v>17</v>
      </c>
      <c r="CS103" s="24">
        <v>41</v>
      </c>
      <c r="CT103" s="24">
        <v>1094</v>
      </c>
      <c r="CU103" s="21" t="s">
        <v>6</v>
      </c>
      <c r="CV103" s="24">
        <v>1104</v>
      </c>
      <c r="CW103" s="24">
        <v>180</v>
      </c>
      <c r="CX103" s="17">
        <f t="shared" si="23"/>
        <v>0.52459016393442626</v>
      </c>
      <c r="CZ103" s="40" t="s">
        <v>357</v>
      </c>
      <c r="DA103" s="41" t="s">
        <v>154</v>
      </c>
      <c r="DB103" s="42">
        <v>5</v>
      </c>
      <c r="DC103" s="42">
        <v>66</v>
      </c>
      <c r="DD103" s="42">
        <v>0</v>
      </c>
      <c r="DE103" s="42">
        <v>36</v>
      </c>
      <c r="DF103" s="42">
        <v>1</v>
      </c>
      <c r="DG103" s="42">
        <v>0</v>
      </c>
      <c r="DH103" s="42">
        <v>29</v>
      </c>
      <c r="DI103" s="41">
        <v>787</v>
      </c>
      <c r="DJ103" s="41" t="s">
        <v>6</v>
      </c>
      <c r="DK103" s="41">
        <v>745</v>
      </c>
      <c r="DL103" s="41">
        <v>73</v>
      </c>
      <c r="DM103" s="43">
        <f>PRODUCT((DD103+DE103)/DC103)</f>
        <v>0.54545454545454541</v>
      </c>
    </row>
    <row r="104" spans="1:117" s="5" customFormat="1" x14ac:dyDescent="0.25">
      <c r="A104" s="30"/>
      <c r="B104" s="4">
        <v>1944</v>
      </c>
      <c r="C104" s="4" t="s">
        <v>194</v>
      </c>
      <c r="D104" s="12"/>
      <c r="E104" s="12"/>
      <c r="F104" s="3"/>
      <c r="G104" s="3"/>
      <c r="H104" s="3"/>
      <c r="I104" s="3"/>
      <c r="J104" s="3"/>
      <c r="K104" s="12"/>
      <c r="L104" s="12"/>
      <c r="M104" s="12"/>
      <c r="N104" s="12"/>
      <c r="P104" s="1"/>
      <c r="Q104" s="4" t="s">
        <v>188</v>
      </c>
      <c r="R104" s="5" t="s">
        <v>98</v>
      </c>
      <c r="S104" s="1"/>
      <c r="T104" s="1"/>
      <c r="U104" s="3">
        <v>12</v>
      </c>
      <c r="V104" s="1"/>
      <c r="W104" s="3">
        <v>144</v>
      </c>
      <c r="X104" s="1"/>
      <c r="Y104" s="3">
        <v>24</v>
      </c>
      <c r="Z104" s="1"/>
      <c r="AA104" s="3"/>
      <c r="AB104" s="3"/>
      <c r="AE104" s="2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3"/>
      <c r="AQ104" s="1"/>
      <c r="AS104" s="2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3"/>
      <c r="BE104" s="1"/>
      <c r="BG104" s="1"/>
      <c r="BH104" s="4" t="s">
        <v>368</v>
      </c>
      <c r="BI104" s="5" t="s">
        <v>190</v>
      </c>
      <c r="BJ104" s="1"/>
      <c r="BK104" s="1"/>
      <c r="BL104" s="3">
        <v>16</v>
      </c>
      <c r="BM104" s="3"/>
      <c r="BN104" s="3">
        <v>176</v>
      </c>
      <c r="BO104" s="1"/>
      <c r="BP104" s="3">
        <v>22</v>
      </c>
      <c r="BQ104" s="1"/>
      <c r="BR104" s="3"/>
      <c r="BS104" s="3"/>
      <c r="BV104" s="1" t="s">
        <v>573</v>
      </c>
      <c r="BW104" s="5" t="s">
        <v>845</v>
      </c>
      <c r="BX104" s="12">
        <v>1</v>
      </c>
      <c r="BY104" s="12">
        <v>12</v>
      </c>
      <c r="BZ104" s="12">
        <v>0</v>
      </c>
      <c r="CA104" s="12">
        <v>0</v>
      </c>
      <c r="CB104" s="12">
        <v>0</v>
      </c>
      <c r="CC104" s="12">
        <v>0</v>
      </c>
      <c r="CD104" s="12">
        <v>12</v>
      </c>
      <c r="CE104" s="10">
        <v>47</v>
      </c>
      <c r="CF104" s="15" t="s">
        <v>6</v>
      </c>
      <c r="CG104" s="10">
        <v>398</v>
      </c>
      <c r="CH104" s="12">
        <f t="shared" si="25"/>
        <v>0</v>
      </c>
      <c r="CI104" s="17">
        <f t="shared" si="22"/>
        <v>0</v>
      </c>
      <c r="CK104" s="1" t="s">
        <v>573</v>
      </c>
      <c r="CL104" s="23" t="s">
        <v>156</v>
      </c>
      <c r="CM104" s="24">
        <v>12</v>
      </c>
      <c r="CN104" s="24">
        <v>242</v>
      </c>
      <c r="CO104" s="24">
        <v>13</v>
      </c>
      <c r="CP104" s="24">
        <v>57</v>
      </c>
      <c r="CQ104" s="24">
        <v>8</v>
      </c>
      <c r="CR104" s="24">
        <v>18</v>
      </c>
      <c r="CS104" s="24">
        <v>146</v>
      </c>
      <c r="CT104" s="24">
        <v>1783</v>
      </c>
      <c r="CU104" s="21" t="s">
        <v>6</v>
      </c>
      <c r="CV104" s="24">
        <v>2580</v>
      </c>
      <c r="CW104" s="24">
        <v>179</v>
      </c>
      <c r="CX104" s="17">
        <f t="shared" si="23"/>
        <v>0.28925619834710742</v>
      </c>
      <c r="CZ104" s="40" t="s">
        <v>573</v>
      </c>
      <c r="DA104" s="41" t="s">
        <v>902</v>
      </c>
      <c r="DB104" s="42">
        <v>2</v>
      </c>
      <c r="DC104" s="42">
        <v>34</v>
      </c>
      <c r="DD104" s="42">
        <v>20</v>
      </c>
      <c r="DE104" s="42">
        <v>3</v>
      </c>
      <c r="DF104" s="42">
        <v>0</v>
      </c>
      <c r="DG104" s="42">
        <v>3</v>
      </c>
      <c r="DH104" s="42">
        <v>8</v>
      </c>
      <c r="DI104" s="41">
        <v>461</v>
      </c>
      <c r="DJ104" s="41" t="s">
        <v>6</v>
      </c>
      <c r="DK104" s="41">
        <v>310</v>
      </c>
      <c r="DL104" s="41">
        <v>69</v>
      </c>
      <c r="DM104" s="43">
        <f>PRODUCT((DD104+DE104)/DC104)</f>
        <v>0.67647058823529416</v>
      </c>
    </row>
    <row r="105" spans="1:117" s="5" customFormat="1" x14ac:dyDescent="0.25">
      <c r="A105" s="30"/>
      <c r="B105" s="4" t="s">
        <v>196</v>
      </c>
      <c r="C105" s="4" t="s">
        <v>96</v>
      </c>
      <c r="D105" s="12"/>
      <c r="E105" s="12"/>
      <c r="F105" s="3">
        <v>13</v>
      </c>
      <c r="G105" s="3"/>
      <c r="H105" s="3">
        <v>78</v>
      </c>
      <c r="I105" s="3"/>
      <c r="J105" s="3">
        <v>12</v>
      </c>
      <c r="K105" s="12"/>
      <c r="L105" s="12"/>
      <c r="M105" s="12"/>
      <c r="N105" s="12"/>
      <c r="P105" s="1"/>
      <c r="Q105" s="4">
        <v>2011</v>
      </c>
      <c r="R105" s="5" t="s">
        <v>98</v>
      </c>
      <c r="S105" s="1"/>
      <c r="T105" s="1"/>
      <c r="U105" s="3">
        <v>10</v>
      </c>
      <c r="V105" s="1"/>
      <c r="W105" s="3">
        <v>110</v>
      </c>
      <c r="X105" s="1"/>
      <c r="Y105" s="3">
        <v>22</v>
      </c>
      <c r="Z105" s="1"/>
      <c r="AA105" s="3"/>
      <c r="AE105" s="2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3"/>
      <c r="AQ105" s="1"/>
      <c r="AS105" s="2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3"/>
      <c r="BE105" s="1"/>
      <c r="BG105" s="1"/>
      <c r="BH105" s="4">
        <v>2007</v>
      </c>
      <c r="BI105" s="5" t="s">
        <v>190</v>
      </c>
      <c r="BJ105" s="1"/>
      <c r="BK105" s="1"/>
      <c r="BL105" s="3">
        <v>15</v>
      </c>
      <c r="BM105" s="3"/>
      <c r="BN105" s="3">
        <v>154</v>
      </c>
      <c r="BO105" s="1"/>
      <c r="BP105" s="3">
        <v>21</v>
      </c>
      <c r="BQ105" s="1"/>
      <c r="BR105" s="3"/>
      <c r="BV105" s="1"/>
      <c r="BW105" s="5" t="s">
        <v>373</v>
      </c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16"/>
      <c r="CK105" s="1" t="s">
        <v>574</v>
      </c>
      <c r="CL105" s="23" t="s">
        <v>147</v>
      </c>
      <c r="CM105" s="24">
        <v>5</v>
      </c>
      <c r="CN105" s="24">
        <v>86</v>
      </c>
      <c r="CO105" s="24">
        <v>45</v>
      </c>
      <c r="CP105" s="24">
        <v>17</v>
      </c>
      <c r="CQ105" s="24">
        <v>0</v>
      </c>
      <c r="CR105" s="24">
        <v>8</v>
      </c>
      <c r="CS105" s="24">
        <v>16</v>
      </c>
      <c r="CT105" s="24">
        <v>1033</v>
      </c>
      <c r="CU105" s="21" t="s">
        <v>6</v>
      </c>
      <c r="CV105" s="24">
        <v>551</v>
      </c>
      <c r="CW105" s="24">
        <v>177</v>
      </c>
      <c r="CX105" s="17">
        <f t="shared" si="23"/>
        <v>0.72093023255813948</v>
      </c>
      <c r="CZ105" s="40" t="s">
        <v>574</v>
      </c>
      <c r="DA105" s="41" t="s">
        <v>845</v>
      </c>
      <c r="DB105" s="42">
        <v>5</v>
      </c>
      <c r="DC105" s="42">
        <v>70</v>
      </c>
      <c r="DD105" s="42">
        <v>10</v>
      </c>
      <c r="DE105" s="42">
        <v>14</v>
      </c>
      <c r="DF105" s="42">
        <v>0</v>
      </c>
      <c r="DG105" s="42">
        <v>10</v>
      </c>
      <c r="DH105" s="42">
        <v>36</v>
      </c>
      <c r="DI105" s="41">
        <v>657</v>
      </c>
      <c r="DJ105" s="41" t="s">
        <v>6</v>
      </c>
      <c r="DK105" s="41">
        <v>925</v>
      </c>
      <c r="DL105" s="41">
        <v>68</v>
      </c>
      <c r="DM105" s="43">
        <f>PRODUCT((DD105+DE105)/DC105)</f>
        <v>0.34285714285714286</v>
      </c>
    </row>
    <row r="106" spans="1:117" s="5" customFormat="1" x14ac:dyDescent="0.25">
      <c r="A106" s="30"/>
      <c r="B106" s="4" t="s">
        <v>197</v>
      </c>
      <c r="C106" s="4" t="s">
        <v>96</v>
      </c>
      <c r="D106" s="12"/>
      <c r="E106" s="12"/>
      <c r="F106" s="3">
        <v>15</v>
      </c>
      <c r="G106" s="3"/>
      <c r="H106" s="3">
        <v>105</v>
      </c>
      <c r="I106" s="3"/>
      <c r="J106" s="3">
        <v>14</v>
      </c>
      <c r="K106" s="12"/>
      <c r="L106" s="12"/>
      <c r="M106" s="12"/>
      <c r="N106" s="12"/>
      <c r="P106" s="1"/>
      <c r="Q106" s="4">
        <v>2012</v>
      </c>
      <c r="R106" s="5" t="s">
        <v>98</v>
      </c>
      <c r="S106" s="1"/>
      <c r="T106" s="1"/>
      <c r="U106" s="3">
        <v>11</v>
      </c>
      <c r="V106" s="1"/>
      <c r="W106" s="3">
        <v>121</v>
      </c>
      <c r="X106" s="1"/>
      <c r="Y106" s="3">
        <v>22</v>
      </c>
      <c r="Z106" s="1"/>
      <c r="AA106" s="3"/>
      <c r="AE106" s="2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3"/>
      <c r="AQ106" s="1"/>
      <c r="AS106" s="2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3"/>
      <c r="BE106" s="1"/>
      <c r="BG106" s="1"/>
      <c r="BH106" s="4" t="s">
        <v>369</v>
      </c>
      <c r="BI106" s="5" t="s">
        <v>190</v>
      </c>
      <c r="BJ106" s="1"/>
      <c r="BK106" s="1"/>
      <c r="BL106" s="3">
        <v>12</v>
      </c>
      <c r="BM106" s="3"/>
      <c r="BN106" s="3">
        <v>132</v>
      </c>
      <c r="BO106" s="1"/>
      <c r="BP106" s="3">
        <v>22</v>
      </c>
      <c r="BQ106" s="1"/>
      <c r="BR106" s="3"/>
      <c r="BV106" s="1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12"/>
      <c r="CK106" s="1" t="s">
        <v>575</v>
      </c>
      <c r="CL106" s="5" t="s">
        <v>404</v>
      </c>
      <c r="CM106" s="12">
        <v>17</v>
      </c>
      <c r="CN106" s="12">
        <v>163</v>
      </c>
      <c r="CO106" s="12">
        <v>0</v>
      </c>
      <c r="CP106" s="12">
        <v>83</v>
      </c>
      <c r="CQ106" s="12">
        <v>9</v>
      </c>
      <c r="CR106" s="12">
        <v>0</v>
      </c>
      <c r="CS106" s="12">
        <v>71</v>
      </c>
      <c r="CT106" s="12">
        <v>1256</v>
      </c>
      <c r="CU106" s="21" t="s">
        <v>6</v>
      </c>
      <c r="CV106" s="12">
        <v>1148</v>
      </c>
      <c r="CW106" s="12">
        <v>175</v>
      </c>
      <c r="CX106" s="17">
        <f t="shared" si="23"/>
        <v>0.50920245398773001</v>
      </c>
      <c r="CY106" s="24"/>
      <c r="CZ106" s="40" t="s">
        <v>575</v>
      </c>
      <c r="DA106" s="41" t="s">
        <v>934</v>
      </c>
      <c r="DB106" s="42">
        <v>5</v>
      </c>
      <c r="DC106" s="42">
        <v>70</v>
      </c>
      <c r="DD106" s="42">
        <v>10</v>
      </c>
      <c r="DE106" s="42">
        <v>17</v>
      </c>
      <c r="DF106" s="42">
        <v>2</v>
      </c>
      <c r="DG106" s="42">
        <v>1</v>
      </c>
      <c r="DH106" s="42">
        <v>40</v>
      </c>
      <c r="DI106" s="41">
        <v>887</v>
      </c>
      <c r="DJ106" s="41" t="s">
        <v>6</v>
      </c>
      <c r="DK106" s="41">
        <v>1300</v>
      </c>
      <c r="DL106" s="41">
        <v>67</v>
      </c>
      <c r="DM106" s="43">
        <f>PRODUCT((DD106+DE106)/DC106)</f>
        <v>0.38571428571428573</v>
      </c>
    </row>
    <row r="107" spans="1:117" s="5" customFormat="1" x14ac:dyDescent="0.25">
      <c r="A107" s="30"/>
      <c r="B107" s="4" t="s">
        <v>198</v>
      </c>
      <c r="C107" s="4" t="s">
        <v>96</v>
      </c>
      <c r="D107" s="12"/>
      <c r="E107" s="12"/>
      <c r="F107" s="3">
        <v>12</v>
      </c>
      <c r="G107" s="3"/>
      <c r="H107" s="3">
        <v>132</v>
      </c>
      <c r="I107" s="3"/>
      <c r="J107" s="3">
        <v>22</v>
      </c>
      <c r="K107" s="12"/>
      <c r="L107" s="12"/>
      <c r="M107" s="12"/>
      <c r="N107" s="12"/>
      <c r="P107" s="1"/>
      <c r="Q107" s="4">
        <v>2013</v>
      </c>
      <c r="R107" s="5" t="s">
        <v>98</v>
      </c>
      <c r="S107" s="1"/>
      <c r="T107" s="1"/>
      <c r="U107" s="3">
        <v>12</v>
      </c>
      <c r="V107" s="1"/>
      <c r="W107" s="3">
        <v>144</v>
      </c>
      <c r="X107" s="1"/>
      <c r="Y107" s="3">
        <v>24</v>
      </c>
      <c r="Z107" s="1"/>
      <c r="AA107" s="3"/>
      <c r="AE107" s="2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3"/>
      <c r="AQ107" s="1"/>
      <c r="AS107" s="2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3"/>
      <c r="BE107" s="1"/>
      <c r="BG107" s="1"/>
      <c r="BH107" s="4" t="s">
        <v>370</v>
      </c>
      <c r="BI107" s="5" t="s">
        <v>190</v>
      </c>
      <c r="BJ107" s="1"/>
      <c r="BK107" s="1"/>
      <c r="BL107" s="3">
        <v>12</v>
      </c>
      <c r="BM107" s="3"/>
      <c r="BN107" s="3">
        <v>144</v>
      </c>
      <c r="BO107" s="1"/>
      <c r="BP107" s="3">
        <v>24</v>
      </c>
      <c r="BQ107" s="1"/>
      <c r="BR107" s="3"/>
      <c r="BV107" s="1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12"/>
      <c r="CK107" s="1" t="s">
        <v>576</v>
      </c>
      <c r="CL107" s="5" t="s">
        <v>146</v>
      </c>
      <c r="CM107" s="12">
        <v>6</v>
      </c>
      <c r="CN107" s="12">
        <v>126</v>
      </c>
      <c r="CO107" s="12">
        <v>32</v>
      </c>
      <c r="CP107" s="12">
        <v>34</v>
      </c>
      <c r="CQ107" s="12">
        <v>2</v>
      </c>
      <c r="CR107" s="12">
        <v>6</v>
      </c>
      <c r="CS107" s="12">
        <v>52</v>
      </c>
      <c r="CT107" s="12">
        <v>1054</v>
      </c>
      <c r="CU107" s="21" t="s">
        <v>6</v>
      </c>
      <c r="CV107" s="12">
        <v>956</v>
      </c>
      <c r="CW107" s="12">
        <v>172</v>
      </c>
      <c r="CX107" s="17">
        <f t="shared" si="23"/>
        <v>0.52380952380952384</v>
      </c>
      <c r="CY107" s="24"/>
      <c r="CZ107" s="40" t="s">
        <v>576</v>
      </c>
      <c r="DA107" s="41" t="s">
        <v>3</v>
      </c>
      <c r="DB107" s="42">
        <v>4</v>
      </c>
      <c r="DC107" s="42">
        <v>45</v>
      </c>
      <c r="DD107" s="42">
        <v>0</v>
      </c>
      <c r="DE107" s="42">
        <v>33</v>
      </c>
      <c r="DF107" s="42">
        <v>0</v>
      </c>
      <c r="DG107" s="42">
        <v>0</v>
      </c>
      <c r="DH107" s="42">
        <v>12</v>
      </c>
      <c r="DI107" s="41">
        <v>883</v>
      </c>
      <c r="DJ107" s="41" t="s">
        <v>6</v>
      </c>
      <c r="DK107" s="41">
        <v>394</v>
      </c>
      <c r="DL107" s="41">
        <v>66</v>
      </c>
      <c r="DM107" s="43">
        <f>PRODUCT((DD107+DE107)/DC107)</f>
        <v>0.73333333333333328</v>
      </c>
    </row>
    <row r="108" spans="1:117" s="5" customFormat="1" x14ac:dyDescent="0.25">
      <c r="A108" s="30"/>
      <c r="B108" s="4" t="s">
        <v>97</v>
      </c>
      <c r="C108" s="4" t="s">
        <v>98</v>
      </c>
      <c r="D108" s="12"/>
      <c r="E108" s="12"/>
      <c r="F108" s="3">
        <v>14</v>
      </c>
      <c r="G108" s="3"/>
      <c r="H108" s="3">
        <v>182</v>
      </c>
      <c r="I108" s="3"/>
      <c r="J108" s="3">
        <v>26</v>
      </c>
      <c r="K108" s="12"/>
      <c r="L108" s="12"/>
      <c r="M108" s="12"/>
      <c r="N108" s="12"/>
      <c r="P108" s="1"/>
      <c r="Q108" s="4">
        <v>2014</v>
      </c>
      <c r="R108" s="5" t="s">
        <v>98</v>
      </c>
      <c r="S108" s="1"/>
      <c r="T108" s="1"/>
      <c r="U108" s="3">
        <v>11</v>
      </c>
      <c r="V108" s="1"/>
      <c r="W108" s="3">
        <v>132</v>
      </c>
      <c r="X108" s="1"/>
      <c r="Y108" s="3">
        <v>24</v>
      </c>
      <c r="Z108" s="1"/>
      <c r="AA108" s="3"/>
      <c r="AE108" s="2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3"/>
      <c r="AQ108" s="1"/>
      <c r="AS108" s="2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3"/>
      <c r="BE108" s="1"/>
      <c r="BG108" s="1"/>
      <c r="BH108" s="4">
        <v>2018</v>
      </c>
      <c r="BI108" s="5" t="s">
        <v>190</v>
      </c>
      <c r="BJ108" s="1"/>
      <c r="BK108" s="1"/>
      <c r="BL108" s="3">
        <v>11</v>
      </c>
      <c r="BM108" s="3"/>
      <c r="BN108" s="3">
        <v>121</v>
      </c>
      <c r="BO108" s="1"/>
      <c r="BP108" s="3">
        <v>22</v>
      </c>
      <c r="BQ108" s="1"/>
      <c r="BR108" s="3"/>
      <c r="BV108" s="1"/>
      <c r="BW108" s="6" t="s">
        <v>979</v>
      </c>
      <c r="BY108" s="3"/>
      <c r="BZ108" s="3"/>
      <c r="CC108" s="1"/>
      <c r="CD108" s="1"/>
      <c r="CE108" s="3"/>
      <c r="CF108" s="1"/>
      <c r="CG108" s="3"/>
      <c r="CH108" s="16"/>
      <c r="CI108" s="16"/>
      <c r="CK108" s="1" t="s">
        <v>577</v>
      </c>
      <c r="CL108" s="5" t="s">
        <v>169</v>
      </c>
      <c r="CM108" s="12">
        <v>14</v>
      </c>
      <c r="CN108" s="12">
        <v>189</v>
      </c>
      <c r="CO108" s="12">
        <v>0</v>
      </c>
      <c r="CP108" s="12">
        <v>81</v>
      </c>
      <c r="CQ108" s="12">
        <v>9</v>
      </c>
      <c r="CR108" s="12">
        <v>0</v>
      </c>
      <c r="CS108" s="12">
        <v>99</v>
      </c>
      <c r="CT108" s="12">
        <v>1582</v>
      </c>
      <c r="CU108" s="21" t="s">
        <v>6</v>
      </c>
      <c r="CV108" s="12">
        <v>1611</v>
      </c>
      <c r="CW108" s="12">
        <v>171</v>
      </c>
      <c r="CX108" s="17">
        <f t="shared" si="23"/>
        <v>0.42857142857142855</v>
      </c>
      <c r="CZ108" s="40" t="s">
        <v>577</v>
      </c>
      <c r="DA108" s="41" t="s">
        <v>529</v>
      </c>
      <c r="DB108" s="42">
        <v>7</v>
      </c>
      <c r="DC108" s="42">
        <v>88</v>
      </c>
      <c r="DD108" s="42">
        <v>7</v>
      </c>
      <c r="DE108" s="42">
        <v>18</v>
      </c>
      <c r="DF108" s="42">
        <v>3</v>
      </c>
      <c r="DG108" s="42">
        <v>3</v>
      </c>
      <c r="DH108" s="42">
        <v>57</v>
      </c>
      <c r="DI108" s="41">
        <v>732</v>
      </c>
      <c r="DJ108" s="41" t="s">
        <v>6</v>
      </c>
      <c r="DK108" s="41">
        <v>1181</v>
      </c>
      <c r="DL108" s="41">
        <v>63</v>
      </c>
      <c r="DM108" s="43">
        <f>PRODUCT((DD108+DE108)/DC108)</f>
        <v>0.28409090909090912</v>
      </c>
    </row>
    <row r="109" spans="1:117" s="5" customFormat="1" x14ac:dyDescent="0.25">
      <c r="A109" s="30"/>
      <c r="B109" s="4">
        <v>1993</v>
      </c>
      <c r="C109" s="4" t="s">
        <v>98</v>
      </c>
      <c r="D109" s="12"/>
      <c r="E109" s="12"/>
      <c r="F109" s="3">
        <v>14</v>
      </c>
      <c r="G109" s="3"/>
      <c r="H109" s="3">
        <v>196</v>
      </c>
      <c r="I109" s="3"/>
      <c r="J109" s="3">
        <v>28</v>
      </c>
      <c r="K109" s="12"/>
      <c r="L109" s="12"/>
      <c r="M109" s="12"/>
      <c r="N109" s="12"/>
      <c r="P109" s="1"/>
      <c r="Q109" s="4" t="s">
        <v>231</v>
      </c>
      <c r="R109" s="5" t="s">
        <v>98</v>
      </c>
      <c r="S109" s="1"/>
      <c r="T109" s="1"/>
      <c r="U109" s="3">
        <v>11</v>
      </c>
      <c r="V109" s="3"/>
      <c r="W109" s="3">
        <v>121</v>
      </c>
      <c r="X109" s="3"/>
      <c r="Y109" s="3">
        <v>22</v>
      </c>
      <c r="Z109" s="1"/>
      <c r="AA109" s="3"/>
      <c r="AE109" s="2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3"/>
      <c r="AQ109" s="1"/>
      <c r="AS109" s="2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3"/>
      <c r="BE109" s="1"/>
      <c r="BG109" s="1"/>
      <c r="BH109" s="4">
        <v>2019</v>
      </c>
      <c r="BI109" s="5" t="s">
        <v>190</v>
      </c>
      <c r="BJ109" s="1"/>
      <c r="BK109" s="1"/>
      <c r="BL109" s="3">
        <v>12</v>
      </c>
      <c r="BM109" s="3"/>
      <c r="BN109" s="3">
        <v>144</v>
      </c>
      <c r="BO109" s="1"/>
      <c r="BP109" s="3">
        <v>24</v>
      </c>
      <c r="BQ109" s="1"/>
      <c r="BR109" s="3"/>
      <c r="BS109" s="3"/>
      <c r="BV109" s="1"/>
      <c r="BW109" s="2" t="s">
        <v>91</v>
      </c>
      <c r="BX109" s="6" t="s">
        <v>92</v>
      </c>
      <c r="BY109" s="1"/>
      <c r="BZ109" s="1"/>
      <c r="CA109" s="1" t="s">
        <v>93</v>
      </c>
      <c r="CB109" s="1"/>
      <c r="CC109" s="1" t="s">
        <v>94</v>
      </c>
      <c r="CD109" s="1"/>
      <c r="CE109" s="2" t="s">
        <v>213</v>
      </c>
      <c r="CF109" s="1"/>
      <c r="CG109" s="3"/>
      <c r="CH109" s="16"/>
      <c r="CI109" s="16"/>
      <c r="CK109" s="1" t="s">
        <v>578</v>
      </c>
      <c r="CL109" s="5" t="s">
        <v>405</v>
      </c>
      <c r="CM109" s="12">
        <v>13</v>
      </c>
      <c r="CN109" s="12">
        <v>129</v>
      </c>
      <c r="CO109" s="12">
        <v>0</v>
      </c>
      <c r="CP109" s="12">
        <v>80</v>
      </c>
      <c r="CQ109" s="12">
        <v>6</v>
      </c>
      <c r="CR109" s="12">
        <v>0</v>
      </c>
      <c r="CS109" s="12">
        <v>43</v>
      </c>
      <c r="CT109" s="12">
        <v>1196</v>
      </c>
      <c r="CU109" s="21" t="s">
        <v>6</v>
      </c>
      <c r="CV109" s="12">
        <v>790</v>
      </c>
      <c r="CW109" s="12">
        <v>166</v>
      </c>
      <c r="CX109" s="17">
        <f t="shared" si="23"/>
        <v>0.62015503875968991</v>
      </c>
      <c r="CZ109" s="40" t="s">
        <v>578</v>
      </c>
      <c r="DA109" s="41" t="s">
        <v>53</v>
      </c>
      <c r="DB109" s="42">
        <v>4</v>
      </c>
      <c r="DC109" s="42">
        <v>52</v>
      </c>
      <c r="DD109" s="42">
        <v>0</v>
      </c>
      <c r="DE109" s="42">
        <v>31</v>
      </c>
      <c r="DF109" s="42">
        <v>0</v>
      </c>
      <c r="DG109" s="42">
        <v>0</v>
      </c>
      <c r="DH109" s="42">
        <v>21</v>
      </c>
      <c r="DI109" s="41">
        <v>535</v>
      </c>
      <c r="DJ109" s="41" t="s">
        <v>6</v>
      </c>
      <c r="DK109" s="41">
        <v>431</v>
      </c>
      <c r="DL109" s="41">
        <v>62</v>
      </c>
      <c r="DM109" s="43">
        <f>PRODUCT((DD109+DE109)/DC109)</f>
        <v>0.59615384615384615</v>
      </c>
    </row>
    <row r="110" spans="1:117" s="5" customFormat="1" x14ac:dyDescent="0.25">
      <c r="A110" s="30"/>
      <c r="B110" s="4">
        <v>1994</v>
      </c>
      <c r="C110" s="4" t="s">
        <v>98</v>
      </c>
      <c r="D110" s="12"/>
      <c r="E110" s="12"/>
      <c r="F110" s="3">
        <v>14</v>
      </c>
      <c r="G110" s="3"/>
      <c r="H110" s="3">
        <v>202</v>
      </c>
      <c r="I110" s="3"/>
      <c r="J110" s="3">
        <v>34</v>
      </c>
      <c r="K110" s="12"/>
      <c r="L110" s="12"/>
      <c r="M110" s="12"/>
      <c r="N110" s="12"/>
      <c r="P110" s="1"/>
      <c r="Q110" s="4" t="s">
        <v>337</v>
      </c>
      <c r="R110" s="5" t="s">
        <v>98</v>
      </c>
      <c r="S110" s="1"/>
      <c r="T110" s="1"/>
      <c r="U110" s="3">
        <v>11</v>
      </c>
      <c r="V110" s="3"/>
      <c r="W110" s="3">
        <v>143</v>
      </c>
      <c r="X110" s="3"/>
      <c r="Y110" s="3">
        <v>26</v>
      </c>
      <c r="Z110" s="1"/>
      <c r="AA110" s="3"/>
      <c r="AE110" s="2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3"/>
      <c r="AQ110" s="1"/>
      <c r="AS110" s="2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3"/>
      <c r="BE110" s="1"/>
      <c r="BG110" s="1"/>
      <c r="BH110" s="4">
        <v>2020</v>
      </c>
      <c r="BI110" s="5" t="s">
        <v>190</v>
      </c>
      <c r="BL110" s="3">
        <v>9</v>
      </c>
      <c r="BM110" s="3"/>
      <c r="BN110" s="3">
        <v>72</v>
      </c>
      <c r="BO110" s="1"/>
      <c r="BP110" s="3">
        <v>16</v>
      </c>
      <c r="BQ110" s="1"/>
      <c r="BR110" s="3"/>
      <c r="BS110" s="3"/>
      <c r="BV110" s="1"/>
      <c r="BW110" s="4">
        <v>1985</v>
      </c>
      <c r="BX110" s="5" t="s">
        <v>189</v>
      </c>
      <c r="BY110" s="1"/>
      <c r="BZ110" s="1"/>
      <c r="CA110" s="3">
        <v>12</v>
      </c>
      <c r="CB110" s="3"/>
      <c r="CC110" s="3">
        <v>60</v>
      </c>
      <c r="CD110" s="1"/>
      <c r="CE110" s="4" t="s">
        <v>208</v>
      </c>
      <c r="CF110" s="1"/>
      <c r="CG110" s="4"/>
      <c r="CH110" s="16"/>
      <c r="CI110" s="16"/>
      <c r="CK110" s="1" t="s">
        <v>579</v>
      </c>
      <c r="CL110" s="23" t="s">
        <v>341</v>
      </c>
      <c r="CM110" s="24">
        <v>8</v>
      </c>
      <c r="CN110" s="24">
        <v>139</v>
      </c>
      <c r="CO110" s="24">
        <v>16</v>
      </c>
      <c r="CP110" s="24">
        <v>45</v>
      </c>
      <c r="CQ110" s="24">
        <v>7</v>
      </c>
      <c r="CR110" s="24">
        <v>15</v>
      </c>
      <c r="CS110" s="24">
        <v>56</v>
      </c>
      <c r="CT110" s="24">
        <v>1141</v>
      </c>
      <c r="CU110" s="21" t="s">
        <v>6</v>
      </c>
      <c r="CV110" s="24">
        <v>1257</v>
      </c>
      <c r="CW110" s="24">
        <v>160</v>
      </c>
      <c r="CX110" s="17">
        <f t="shared" si="23"/>
        <v>0.43884892086330934</v>
      </c>
      <c r="CZ110" s="40" t="s">
        <v>579</v>
      </c>
      <c r="DA110" s="41" t="s">
        <v>917</v>
      </c>
      <c r="DB110" s="42">
        <v>2</v>
      </c>
      <c r="DC110" s="42">
        <v>26</v>
      </c>
      <c r="DD110" s="42">
        <v>12</v>
      </c>
      <c r="DE110" s="42">
        <v>12</v>
      </c>
      <c r="DF110" s="42">
        <v>0</v>
      </c>
      <c r="DG110" s="42">
        <v>1</v>
      </c>
      <c r="DH110" s="42">
        <v>1</v>
      </c>
      <c r="DI110" s="41">
        <v>568</v>
      </c>
      <c r="DJ110" s="41" t="s">
        <v>6</v>
      </c>
      <c r="DK110" s="41">
        <v>120</v>
      </c>
      <c r="DL110" s="41">
        <v>61</v>
      </c>
      <c r="DM110" s="43">
        <f>PRODUCT((DD110+DE110)/DC110)</f>
        <v>0.92307692307692313</v>
      </c>
    </row>
    <row r="111" spans="1:117" s="5" customFormat="1" x14ac:dyDescent="0.25">
      <c r="A111" s="30"/>
      <c r="B111" s="4" t="s">
        <v>199</v>
      </c>
      <c r="C111" s="4" t="s">
        <v>98</v>
      </c>
      <c r="D111" s="12"/>
      <c r="E111" s="12"/>
      <c r="F111" s="3">
        <v>14</v>
      </c>
      <c r="G111" s="3"/>
      <c r="H111" s="3">
        <v>203</v>
      </c>
      <c r="I111" s="3"/>
      <c r="J111" s="3">
        <v>29</v>
      </c>
      <c r="K111" s="12"/>
      <c r="L111" s="12"/>
      <c r="M111" s="12"/>
      <c r="N111" s="12"/>
      <c r="P111" s="1"/>
      <c r="Q111" s="4">
        <v>2019</v>
      </c>
      <c r="R111" s="5" t="s">
        <v>98</v>
      </c>
      <c r="S111" s="1"/>
      <c r="T111" s="1"/>
      <c r="U111" s="3">
        <v>11</v>
      </c>
      <c r="V111" s="1"/>
      <c r="W111" s="3">
        <v>132</v>
      </c>
      <c r="X111" s="1"/>
      <c r="Y111" s="3">
        <v>24</v>
      </c>
      <c r="Z111" s="1"/>
      <c r="AA111" s="3"/>
      <c r="AE111" s="2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3"/>
      <c r="AQ111" s="1"/>
      <c r="AS111" s="2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3"/>
      <c r="BE111" s="1"/>
      <c r="BG111" s="1"/>
      <c r="BH111" s="4">
        <v>2021</v>
      </c>
      <c r="BI111" s="5" t="s">
        <v>190</v>
      </c>
      <c r="BL111" s="3">
        <v>12</v>
      </c>
      <c r="BM111" s="3"/>
      <c r="BN111" s="3">
        <v>132</v>
      </c>
      <c r="BO111" s="3"/>
      <c r="BP111" s="3">
        <v>22</v>
      </c>
      <c r="BS111" s="3"/>
      <c r="BV111" s="1"/>
      <c r="BW111" s="4">
        <v>1986</v>
      </c>
      <c r="BX111" s="5" t="s">
        <v>189</v>
      </c>
      <c r="BY111" s="1"/>
      <c r="BZ111" s="1"/>
      <c r="CA111" s="3">
        <v>11</v>
      </c>
      <c r="CB111" s="3"/>
      <c r="CC111" s="3">
        <v>50</v>
      </c>
      <c r="CD111" s="1"/>
      <c r="CE111" s="4" t="s">
        <v>209</v>
      </c>
      <c r="CF111" s="1"/>
      <c r="CG111" s="4"/>
      <c r="CH111" s="16"/>
      <c r="CI111" s="16"/>
      <c r="CK111" s="1" t="s">
        <v>580</v>
      </c>
      <c r="CL111" s="5" t="s">
        <v>406</v>
      </c>
      <c r="CM111" s="12">
        <v>8</v>
      </c>
      <c r="CN111" s="12">
        <v>160</v>
      </c>
      <c r="CO111" s="12">
        <v>11</v>
      </c>
      <c r="CP111" s="12">
        <v>56</v>
      </c>
      <c r="CQ111" s="12">
        <v>3</v>
      </c>
      <c r="CR111" s="12">
        <v>12</v>
      </c>
      <c r="CS111" s="12">
        <v>78</v>
      </c>
      <c r="CT111" s="27">
        <v>1129</v>
      </c>
      <c r="CU111" s="21" t="s">
        <v>6</v>
      </c>
      <c r="CV111" s="12">
        <v>1416</v>
      </c>
      <c r="CW111" s="12">
        <v>160</v>
      </c>
      <c r="CX111" s="17">
        <f t="shared" si="23"/>
        <v>0.41875000000000001</v>
      </c>
      <c r="CZ111" s="40" t="s">
        <v>580</v>
      </c>
      <c r="DA111" s="41" t="s">
        <v>48</v>
      </c>
      <c r="DB111" s="42">
        <v>7</v>
      </c>
      <c r="DC111" s="42">
        <v>73</v>
      </c>
      <c r="DD111" s="42">
        <v>0</v>
      </c>
      <c r="DE111" s="42">
        <v>30</v>
      </c>
      <c r="DF111" s="42">
        <v>1</v>
      </c>
      <c r="DG111" s="42">
        <v>0</v>
      </c>
      <c r="DH111" s="42">
        <v>42</v>
      </c>
      <c r="DI111" s="41">
        <v>686</v>
      </c>
      <c r="DJ111" s="41" t="s">
        <v>6</v>
      </c>
      <c r="DK111" s="41">
        <v>967</v>
      </c>
      <c r="DL111" s="41">
        <v>61</v>
      </c>
      <c r="DM111" s="43">
        <f>PRODUCT((DD111+DE111)/DC111)</f>
        <v>0.41095890410958902</v>
      </c>
    </row>
    <row r="112" spans="1:117" s="5" customFormat="1" x14ac:dyDescent="0.25">
      <c r="A112" s="30"/>
      <c r="B112" s="4" t="s">
        <v>200</v>
      </c>
      <c r="C112" s="4" t="s">
        <v>98</v>
      </c>
      <c r="D112" s="12"/>
      <c r="E112" s="12"/>
      <c r="F112" s="3">
        <v>15</v>
      </c>
      <c r="G112" s="3"/>
      <c r="H112" s="3">
        <v>210</v>
      </c>
      <c r="I112" s="3"/>
      <c r="J112" s="3">
        <v>28</v>
      </c>
      <c r="K112" s="12"/>
      <c r="L112" s="12"/>
      <c r="M112" s="12"/>
      <c r="N112" s="12"/>
      <c r="P112" s="1"/>
      <c r="Q112" s="4">
        <v>2020</v>
      </c>
      <c r="R112" s="5" t="s">
        <v>98</v>
      </c>
      <c r="S112" s="1"/>
      <c r="T112" s="1"/>
      <c r="U112" s="3">
        <v>12</v>
      </c>
      <c r="V112" s="3"/>
      <c r="W112" s="3">
        <v>120</v>
      </c>
      <c r="X112" s="1"/>
      <c r="Y112" s="3">
        <v>20</v>
      </c>
      <c r="Z112" s="1"/>
      <c r="AA112" s="3"/>
      <c r="AB112" s="3"/>
      <c r="AE112" s="2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3"/>
      <c r="AQ112" s="1"/>
      <c r="AS112" s="2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3"/>
      <c r="BE112" s="1"/>
      <c r="BG112" s="1"/>
      <c r="BH112" s="4" t="s">
        <v>980</v>
      </c>
      <c r="BI112" s="5" t="s">
        <v>190</v>
      </c>
      <c r="BL112" s="3">
        <v>12</v>
      </c>
      <c r="BM112" s="3"/>
      <c r="BN112" s="3">
        <v>244</v>
      </c>
      <c r="BO112" s="3"/>
      <c r="BP112" s="3">
        <v>24</v>
      </c>
      <c r="BS112" s="3"/>
      <c r="BV112" s="1"/>
      <c r="BW112" s="4">
        <v>1987</v>
      </c>
      <c r="BX112" s="5" t="s">
        <v>189</v>
      </c>
      <c r="BY112" s="1"/>
      <c r="BZ112" s="1"/>
      <c r="CA112" s="3">
        <v>14</v>
      </c>
      <c r="CB112" s="3"/>
      <c r="CC112" s="3">
        <v>86</v>
      </c>
      <c r="CD112" s="1"/>
      <c r="CE112" s="4" t="s">
        <v>210</v>
      </c>
      <c r="CF112" s="1"/>
      <c r="CG112" s="4"/>
      <c r="CH112" s="12"/>
      <c r="CI112" s="16"/>
      <c r="CK112" s="1" t="s">
        <v>581</v>
      </c>
      <c r="CL112" s="5" t="s">
        <v>158</v>
      </c>
      <c r="CM112" s="12">
        <v>7</v>
      </c>
      <c r="CN112" s="12">
        <v>118</v>
      </c>
      <c r="CO112" s="12">
        <v>30</v>
      </c>
      <c r="CP112" s="12">
        <v>24</v>
      </c>
      <c r="CQ112" s="12">
        <v>0</v>
      </c>
      <c r="CR112" s="12">
        <v>19</v>
      </c>
      <c r="CS112" s="12">
        <v>45</v>
      </c>
      <c r="CT112" s="12">
        <v>1031</v>
      </c>
      <c r="CU112" s="21" t="s">
        <v>6</v>
      </c>
      <c r="CV112" s="12">
        <v>1057</v>
      </c>
      <c r="CW112" s="12">
        <v>157</v>
      </c>
      <c r="CX112" s="17">
        <f t="shared" si="23"/>
        <v>0.4576271186440678</v>
      </c>
      <c r="CZ112" s="40" t="s">
        <v>581</v>
      </c>
      <c r="DA112" s="41" t="s">
        <v>226</v>
      </c>
      <c r="DB112" s="42">
        <v>3</v>
      </c>
      <c r="DC112" s="42">
        <v>46</v>
      </c>
      <c r="DD112" s="42">
        <v>14</v>
      </c>
      <c r="DE112" s="42">
        <v>7</v>
      </c>
      <c r="DF112" s="42">
        <v>0</v>
      </c>
      <c r="DG112" s="42">
        <v>3</v>
      </c>
      <c r="DH112" s="42">
        <v>22</v>
      </c>
      <c r="DI112" s="41">
        <v>520</v>
      </c>
      <c r="DJ112" s="41" t="s">
        <v>6</v>
      </c>
      <c r="DK112" s="41">
        <v>554</v>
      </c>
      <c r="DL112" s="41">
        <v>59</v>
      </c>
      <c r="DM112" s="43">
        <f>PRODUCT((DD112+DE112)/DC112)</f>
        <v>0.45652173913043476</v>
      </c>
    </row>
    <row r="113" spans="1:117" s="5" customFormat="1" x14ac:dyDescent="0.25">
      <c r="A113" s="30"/>
      <c r="B113" s="4">
        <v>1999</v>
      </c>
      <c r="C113" s="4" t="s">
        <v>98</v>
      </c>
      <c r="D113" s="12"/>
      <c r="E113" s="12"/>
      <c r="F113" s="3">
        <v>13</v>
      </c>
      <c r="G113" s="3"/>
      <c r="H113" s="3">
        <v>182</v>
      </c>
      <c r="I113" s="3"/>
      <c r="J113" s="3">
        <v>28</v>
      </c>
      <c r="K113" s="12"/>
      <c r="L113" s="12"/>
      <c r="M113" s="12"/>
      <c r="N113" s="12"/>
      <c r="P113" s="1"/>
      <c r="Q113" s="4">
        <v>2021</v>
      </c>
      <c r="R113" s="5" t="s">
        <v>98</v>
      </c>
      <c r="S113" s="3"/>
      <c r="T113" s="3"/>
      <c r="U113" s="3">
        <v>13</v>
      </c>
      <c r="V113" s="3"/>
      <c r="W113" s="3">
        <v>148</v>
      </c>
      <c r="X113" s="3"/>
      <c r="Y113" s="3">
        <v>24</v>
      </c>
      <c r="Z113" s="1"/>
      <c r="AA113" s="3"/>
      <c r="AB113" s="3"/>
      <c r="AE113" s="2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3"/>
      <c r="AQ113" s="1"/>
      <c r="AS113" s="2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3"/>
      <c r="BE113" s="1"/>
      <c r="BG113" s="1"/>
      <c r="BV113" s="1"/>
      <c r="BW113" s="4">
        <v>1988</v>
      </c>
      <c r="BX113" s="5" t="s">
        <v>189</v>
      </c>
      <c r="BY113" s="1"/>
      <c r="BZ113" s="1"/>
      <c r="CA113" s="3">
        <v>14</v>
      </c>
      <c r="CB113" s="3"/>
      <c r="CC113" s="3">
        <v>84</v>
      </c>
      <c r="CD113" s="1"/>
      <c r="CE113" s="4" t="s">
        <v>212</v>
      </c>
      <c r="CF113" s="1"/>
      <c r="CG113" s="4"/>
      <c r="CH113" s="12"/>
      <c r="CI113" s="16"/>
      <c r="CK113" s="1" t="s">
        <v>582</v>
      </c>
      <c r="CL113" s="5" t="s">
        <v>42</v>
      </c>
      <c r="CM113" s="12">
        <v>6</v>
      </c>
      <c r="CN113" s="12">
        <v>76</v>
      </c>
      <c r="CO113" s="12">
        <v>15</v>
      </c>
      <c r="CP113" s="12">
        <v>52</v>
      </c>
      <c r="CQ113" s="12">
        <v>2</v>
      </c>
      <c r="CR113" s="12">
        <v>1</v>
      </c>
      <c r="CS113" s="12">
        <v>6</v>
      </c>
      <c r="CT113" s="27">
        <v>978</v>
      </c>
      <c r="CU113" s="21" t="s">
        <v>6</v>
      </c>
      <c r="CV113" s="12">
        <v>275</v>
      </c>
      <c r="CW113" s="12">
        <v>152</v>
      </c>
      <c r="CX113" s="17">
        <f t="shared" si="23"/>
        <v>0.88157894736842102</v>
      </c>
      <c r="CZ113" s="40" t="s">
        <v>582</v>
      </c>
      <c r="DA113" s="41" t="s">
        <v>914</v>
      </c>
      <c r="DB113" s="42">
        <v>4</v>
      </c>
      <c r="DC113" s="42">
        <v>62</v>
      </c>
      <c r="DD113" s="42">
        <v>10</v>
      </c>
      <c r="DE113" s="42">
        <v>12</v>
      </c>
      <c r="DF113" s="42">
        <v>0</v>
      </c>
      <c r="DG113" s="42">
        <v>5</v>
      </c>
      <c r="DH113" s="42">
        <v>35</v>
      </c>
      <c r="DI113" s="41">
        <v>501</v>
      </c>
      <c r="DJ113" s="41" t="s">
        <v>6</v>
      </c>
      <c r="DK113" s="41">
        <v>1016</v>
      </c>
      <c r="DL113" s="41">
        <v>59</v>
      </c>
      <c r="DM113" s="43">
        <f>PRODUCT((DD113+DE113)/DC113)</f>
        <v>0.35483870967741937</v>
      </c>
    </row>
    <row r="114" spans="1:117" s="5" customFormat="1" x14ac:dyDescent="0.25">
      <c r="A114" s="1"/>
      <c r="B114" s="4" t="s">
        <v>201</v>
      </c>
      <c r="C114" s="4" t="s">
        <v>98</v>
      </c>
      <c r="D114" s="12"/>
      <c r="E114" s="12"/>
      <c r="F114" s="3">
        <v>14</v>
      </c>
      <c r="G114" s="3"/>
      <c r="H114" s="3">
        <v>196</v>
      </c>
      <c r="I114" s="3"/>
      <c r="J114" s="3">
        <v>28</v>
      </c>
      <c r="K114" s="12"/>
      <c r="L114" s="12"/>
      <c r="M114" s="12"/>
      <c r="N114" s="12"/>
      <c r="P114" s="1"/>
      <c r="Q114" s="4" t="s">
        <v>980</v>
      </c>
      <c r="R114" s="5" t="s">
        <v>98</v>
      </c>
      <c r="S114" s="3"/>
      <c r="T114" s="3"/>
      <c r="U114" s="3">
        <v>12</v>
      </c>
      <c r="V114" s="3"/>
      <c r="W114" s="3">
        <v>144</v>
      </c>
      <c r="X114" s="3"/>
      <c r="Y114" s="3">
        <v>24</v>
      </c>
      <c r="Z114" s="2"/>
      <c r="AA114" s="2"/>
      <c r="AB114" s="2"/>
      <c r="AC114" s="2"/>
      <c r="AE114" s="2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3"/>
      <c r="AQ114" s="1"/>
      <c r="AS114" s="2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3"/>
      <c r="BE114" s="1"/>
      <c r="BG114" s="1"/>
      <c r="BV114" s="1"/>
      <c r="BW114" s="4">
        <v>1989</v>
      </c>
      <c r="BX114" s="5" t="s">
        <v>189</v>
      </c>
      <c r="BY114" s="1"/>
      <c r="BZ114" s="1"/>
      <c r="CA114" s="3">
        <v>16</v>
      </c>
      <c r="CB114" s="3"/>
      <c r="CC114" s="3">
        <v>112</v>
      </c>
      <c r="CD114" s="1"/>
      <c r="CE114" s="4" t="s">
        <v>211</v>
      </c>
      <c r="CF114" s="1"/>
      <c r="CG114" s="4"/>
      <c r="CH114" s="12"/>
      <c r="CI114" s="16"/>
      <c r="CK114" s="1" t="s">
        <v>583</v>
      </c>
      <c r="CL114" s="5" t="s">
        <v>70</v>
      </c>
      <c r="CM114" s="12">
        <v>6</v>
      </c>
      <c r="CN114" s="12">
        <v>107</v>
      </c>
      <c r="CO114" s="12">
        <v>0</v>
      </c>
      <c r="CP114" s="12">
        <v>74</v>
      </c>
      <c r="CQ114" s="12">
        <v>2</v>
      </c>
      <c r="CR114" s="12">
        <v>0</v>
      </c>
      <c r="CS114" s="12">
        <v>31</v>
      </c>
      <c r="CT114" s="27">
        <v>1037</v>
      </c>
      <c r="CU114" s="21" t="s">
        <v>6</v>
      </c>
      <c r="CV114" s="12">
        <v>594</v>
      </c>
      <c r="CW114" s="12">
        <v>150</v>
      </c>
      <c r="CX114" s="17">
        <f t="shared" si="23"/>
        <v>0.69158878504672894</v>
      </c>
      <c r="CZ114" s="40" t="s">
        <v>583</v>
      </c>
      <c r="DA114" s="41" t="s">
        <v>395</v>
      </c>
      <c r="DB114" s="42">
        <v>6</v>
      </c>
      <c r="DC114" s="42">
        <v>84</v>
      </c>
      <c r="DD114" s="42">
        <v>13</v>
      </c>
      <c r="DE114" s="42">
        <v>5</v>
      </c>
      <c r="DF114" s="42">
        <v>0</v>
      </c>
      <c r="DG114" s="42">
        <v>10</v>
      </c>
      <c r="DH114" s="42">
        <v>56</v>
      </c>
      <c r="DI114" s="41">
        <v>609</v>
      </c>
      <c r="DJ114" s="41" t="s">
        <v>6</v>
      </c>
      <c r="DK114" s="41">
        <v>1467</v>
      </c>
      <c r="DL114" s="41">
        <v>59</v>
      </c>
      <c r="DM114" s="43">
        <f>PRODUCT((DD114+DE114)/DC114)</f>
        <v>0.21428571428571427</v>
      </c>
    </row>
    <row r="115" spans="1:117" s="5" customFormat="1" x14ac:dyDescent="0.25">
      <c r="A115" s="1"/>
      <c r="B115" s="4">
        <v>2002</v>
      </c>
      <c r="C115" s="4" t="s">
        <v>98</v>
      </c>
      <c r="D115" s="12"/>
      <c r="E115" s="12"/>
      <c r="F115" s="3">
        <v>12</v>
      </c>
      <c r="G115" s="3"/>
      <c r="H115" s="3">
        <v>174</v>
      </c>
      <c r="I115" s="3"/>
      <c r="J115" s="3">
        <v>29</v>
      </c>
      <c r="K115" s="12"/>
      <c r="L115" s="12"/>
      <c r="M115" s="12"/>
      <c r="N115" s="12"/>
      <c r="P115" s="1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E115" s="2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3"/>
      <c r="AQ115" s="1"/>
      <c r="AS115" s="2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3"/>
      <c r="BE115" s="1"/>
      <c r="BG115" s="1"/>
      <c r="BV115" s="1"/>
      <c r="BW115" s="4">
        <v>1990</v>
      </c>
      <c r="BX115" s="5" t="s">
        <v>189</v>
      </c>
      <c r="BY115" s="1"/>
      <c r="BZ115" s="1"/>
      <c r="CA115" s="3">
        <v>16</v>
      </c>
      <c r="CB115" s="3"/>
      <c r="CC115" s="3">
        <v>112</v>
      </c>
      <c r="CD115" s="1"/>
      <c r="CE115" s="4" t="s">
        <v>211</v>
      </c>
      <c r="CF115" s="1"/>
      <c r="CG115" s="4"/>
      <c r="CH115" s="12"/>
      <c r="CI115" s="16"/>
      <c r="CK115" s="1" t="s">
        <v>584</v>
      </c>
      <c r="CL115" s="5" t="s">
        <v>165</v>
      </c>
      <c r="CM115" s="12">
        <v>6</v>
      </c>
      <c r="CN115" s="12">
        <v>128</v>
      </c>
      <c r="CO115" s="12">
        <v>18</v>
      </c>
      <c r="CP115" s="12">
        <v>43</v>
      </c>
      <c r="CQ115" s="12">
        <v>3</v>
      </c>
      <c r="CR115" s="12">
        <v>6</v>
      </c>
      <c r="CS115" s="12">
        <v>58</v>
      </c>
      <c r="CT115" s="12">
        <v>1017</v>
      </c>
      <c r="CU115" s="21" t="s">
        <v>6</v>
      </c>
      <c r="CV115" s="12">
        <v>988</v>
      </c>
      <c r="CW115" s="12">
        <v>149</v>
      </c>
      <c r="CX115" s="17">
        <f t="shared" si="23"/>
        <v>0.4765625</v>
      </c>
      <c r="CZ115" s="40" t="s">
        <v>584</v>
      </c>
      <c r="DA115" s="41" t="s">
        <v>384</v>
      </c>
      <c r="DB115" s="42">
        <v>1</v>
      </c>
      <c r="DC115" s="42">
        <v>20</v>
      </c>
      <c r="DD115" s="42">
        <v>18</v>
      </c>
      <c r="DE115" s="42">
        <v>2</v>
      </c>
      <c r="DF115" s="42">
        <v>0</v>
      </c>
      <c r="DG115" s="42">
        <v>0</v>
      </c>
      <c r="DH115" s="42">
        <v>0</v>
      </c>
      <c r="DI115" s="41">
        <v>358</v>
      </c>
      <c r="DJ115" s="41" t="s">
        <v>6</v>
      </c>
      <c r="DK115" s="41">
        <v>91</v>
      </c>
      <c r="DL115" s="41">
        <v>58</v>
      </c>
      <c r="DM115" s="43">
        <f>PRODUCT((DD115+DE115)/DC115)</f>
        <v>1</v>
      </c>
    </row>
    <row r="116" spans="1:117" s="5" customFormat="1" x14ac:dyDescent="0.25">
      <c r="A116" s="1"/>
      <c r="B116" s="4">
        <v>2003</v>
      </c>
      <c r="C116" s="4" t="s">
        <v>98</v>
      </c>
      <c r="D116" s="12"/>
      <c r="E116" s="12"/>
      <c r="F116" s="3">
        <v>12</v>
      </c>
      <c r="G116" s="3"/>
      <c r="H116" s="3">
        <v>156</v>
      </c>
      <c r="I116" s="3"/>
      <c r="J116" s="3">
        <v>26</v>
      </c>
      <c r="K116" s="12"/>
      <c r="L116" s="12"/>
      <c r="M116" s="12"/>
      <c r="N116" s="12"/>
      <c r="P116" s="1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E116" s="2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3"/>
      <c r="AQ116" s="1"/>
      <c r="AS116" s="2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3"/>
      <c r="BE116" s="1"/>
      <c r="BG116" s="1"/>
      <c r="BV116" s="1"/>
      <c r="BW116" s="4">
        <v>1991</v>
      </c>
      <c r="BX116" s="5" t="s">
        <v>189</v>
      </c>
      <c r="BY116" s="1"/>
      <c r="BZ116" s="1"/>
      <c r="CA116" s="3">
        <v>14</v>
      </c>
      <c r="CB116" s="3"/>
      <c r="CC116" s="3">
        <v>84</v>
      </c>
      <c r="CD116" s="1"/>
      <c r="CE116" s="4" t="s">
        <v>212</v>
      </c>
      <c r="CF116" s="1"/>
      <c r="CG116" s="4"/>
      <c r="CH116" s="12"/>
      <c r="CI116" s="16"/>
      <c r="CK116" s="1" t="s">
        <v>585</v>
      </c>
      <c r="CL116" s="5" t="s">
        <v>408</v>
      </c>
      <c r="CM116" s="12">
        <v>16</v>
      </c>
      <c r="CN116" s="12">
        <v>160</v>
      </c>
      <c r="CO116" s="12">
        <v>0</v>
      </c>
      <c r="CP116" s="12">
        <v>71</v>
      </c>
      <c r="CQ116" s="12">
        <v>5</v>
      </c>
      <c r="CR116" s="12">
        <v>0</v>
      </c>
      <c r="CS116" s="12">
        <v>84</v>
      </c>
      <c r="CT116" s="12">
        <v>1119</v>
      </c>
      <c r="CU116" s="21" t="s">
        <v>6</v>
      </c>
      <c r="CV116" s="12">
        <v>1214</v>
      </c>
      <c r="CW116" s="12">
        <v>147</v>
      </c>
      <c r="CX116" s="17">
        <f t="shared" si="23"/>
        <v>0.44374999999999998</v>
      </c>
      <c r="CZ116" s="40" t="s">
        <v>585</v>
      </c>
      <c r="DA116" s="41" t="s">
        <v>161</v>
      </c>
      <c r="DB116" s="42">
        <v>5</v>
      </c>
      <c r="DC116" s="42">
        <v>70</v>
      </c>
      <c r="DD116" s="42">
        <v>8</v>
      </c>
      <c r="DE116" s="42">
        <v>13</v>
      </c>
      <c r="DF116" s="42">
        <v>3</v>
      </c>
      <c r="DG116" s="42">
        <v>4</v>
      </c>
      <c r="DH116" s="42">
        <v>42</v>
      </c>
      <c r="DI116" s="41">
        <v>714</v>
      </c>
      <c r="DJ116" s="41" t="s">
        <v>6</v>
      </c>
      <c r="DK116" s="41">
        <v>1036</v>
      </c>
      <c r="DL116" s="41">
        <v>57</v>
      </c>
      <c r="DM116" s="43">
        <f>PRODUCT((DD116+DE116)/DC116)</f>
        <v>0.3</v>
      </c>
    </row>
    <row r="117" spans="1:117" s="5" customFormat="1" x14ac:dyDescent="0.25">
      <c r="A117" s="30"/>
      <c r="B117" s="4">
        <v>2004</v>
      </c>
      <c r="C117" s="4" t="s">
        <v>98</v>
      </c>
      <c r="D117" s="12"/>
      <c r="E117" s="12"/>
      <c r="F117" s="3">
        <v>12</v>
      </c>
      <c r="G117" s="3"/>
      <c r="H117" s="3">
        <v>168</v>
      </c>
      <c r="I117" s="3"/>
      <c r="J117" s="3">
        <v>28</v>
      </c>
      <c r="K117" s="12"/>
      <c r="L117" s="12"/>
      <c r="M117" s="12"/>
      <c r="N117" s="12"/>
      <c r="P117" s="1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E117" s="2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3"/>
      <c r="AQ117" s="1"/>
      <c r="AS117" s="2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3"/>
      <c r="BE117" s="1"/>
      <c r="BG117" s="1"/>
      <c r="BV117" s="1"/>
      <c r="BW117" s="4" t="s">
        <v>367</v>
      </c>
      <c r="BX117" s="5" t="s">
        <v>190</v>
      </c>
      <c r="BY117" s="1"/>
      <c r="BZ117" s="1"/>
      <c r="CA117" s="3">
        <v>12</v>
      </c>
      <c r="CB117" s="3"/>
      <c r="CC117" s="3">
        <v>132</v>
      </c>
      <c r="CD117" s="1"/>
      <c r="CE117" s="4" t="s">
        <v>214</v>
      </c>
      <c r="CF117" s="1"/>
      <c r="CG117" s="4"/>
      <c r="CH117" s="12"/>
      <c r="CI117" s="12"/>
      <c r="CK117" s="1" t="s">
        <v>586</v>
      </c>
      <c r="CL117" s="5" t="s">
        <v>375</v>
      </c>
      <c r="CM117" s="26">
        <v>6</v>
      </c>
      <c r="CN117" s="26">
        <v>116</v>
      </c>
      <c r="CO117" s="26">
        <v>30</v>
      </c>
      <c r="CP117" s="26">
        <v>22</v>
      </c>
      <c r="CQ117" s="26">
        <v>0</v>
      </c>
      <c r="CR117" s="26">
        <v>12</v>
      </c>
      <c r="CS117" s="26">
        <v>52</v>
      </c>
      <c r="CT117" s="26">
        <v>776</v>
      </c>
      <c r="CU117" s="21" t="s">
        <v>6</v>
      </c>
      <c r="CV117" s="26">
        <v>923</v>
      </c>
      <c r="CW117" s="26">
        <v>146</v>
      </c>
      <c r="CX117" s="17">
        <f t="shared" si="23"/>
        <v>0.44827586206896552</v>
      </c>
      <c r="CZ117" s="40" t="s">
        <v>586</v>
      </c>
      <c r="DA117" s="41" t="s">
        <v>907</v>
      </c>
      <c r="DB117" s="42">
        <v>5</v>
      </c>
      <c r="DC117" s="42">
        <v>72</v>
      </c>
      <c r="DD117" s="42">
        <v>11</v>
      </c>
      <c r="DE117" s="42">
        <v>8</v>
      </c>
      <c r="DF117" s="42">
        <v>0</v>
      </c>
      <c r="DG117" s="42">
        <v>8</v>
      </c>
      <c r="DH117" s="42">
        <v>45</v>
      </c>
      <c r="DI117" s="41">
        <v>682</v>
      </c>
      <c r="DJ117" s="41" t="s">
        <v>6</v>
      </c>
      <c r="DK117" s="41">
        <v>1085</v>
      </c>
      <c r="DL117" s="41">
        <v>57</v>
      </c>
      <c r="DM117" s="43">
        <f>PRODUCT((DD117+DE117)/DC117)</f>
        <v>0.2638888888888889</v>
      </c>
    </row>
    <row r="118" spans="1:117" s="5" customFormat="1" x14ac:dyDescent="0.25">
      <c r="A118" s="1"/>
      <c r="B118" s="4">
        <v>2005</v>
      </c>
      <c r="C118" s="4" t="s">
        <v>98</v>
      </c>
      <c r="D118" s="12"/>
      <c r="E118" s="12"/>
      <c r="F118" s="3">
        <v>12</v>
      </c>
      <c r="G118" s="3"/>
      <c r="H118" s="3">
        <v>150</v>
      </c>
      <c r="I118" s="3"/>
      <c r="J118" s="3">
        <v>25</v>
      </c>
      <c r="K118" s="12"/>
      <c r="L118" s="12"/>
      <c r="M118" s="12"/>
      <c r="N118" s="12"/>
      <c r="P118" s="1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E118" s="2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3"/>
      <c r="AQ118" s="1"/>
      <c r="AS118" s="2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3"/>
      <c r="BE118" s="1"/>
      <c r="BG118" s="1"/>
      <c r="BV118" s="1"/>
      <c r="BW118" s="4" t="s">
        <v>371</v>
      </c>
      <c r="BX118" s="5" t="s">
        <v>190</v>
      </c>
      <c r="BY118" s="1"/>
      <c r="BZ118" s="1"/>
      <c r="CA118" s="3">
        <v>16</v>
      </c>
      <c r="CB118" s="3"/>
      <c r="CC118" s="3">
        <v>176</v>
      </c>
      <c r="CD118" s="1"/>
      <c r="CE118" s="4" t="s">
        <v>215</v>
      </c>
      <c r="CF118" s="1"/>
      <c r="CG118" s="4"/>
      <c r="CH118" s="12"/>
      <c r="CI118" s="12"/>
      <c r="CK118" s="1" t="s">
        <v>587</v>
      </c>
      <c r="CL118" s="5" t="s">
        <v>376</v>
      </c>
      <c r="CM118" s="12">
        <v>12</v>
      </c>
      <c r="CN118" s="12">
        <v>116</v>
      </c>
      <c r="CO118" s="12">
        <v>0</v>
      </c>
      <c r="CP118" s="12">
        <v>69</v>
      </c>
      <c r="CQ118" s="12">
        <v>7</v>
      </c>
      <c r="CR118" s="12">
        <v>0</v>
      </c>
      <c r="CS118" s="12">
        <v>40</v>
      </c>
      <c r="CT118" s="12">
        <v>829</v>
      </c>
      <c r="CU118" s="21" t="s">
        <v>6</v>
      </c>
      <c r="CV118" s="12">
        <v>623</v>
      </c>
      <c r="CW118" s="12">
        <v>145</v>
      </c>
      <c r="CX118" s="17">
        <f t="shared" si="23"/>
        <v>0.59482758620689657</v>
      </c>
      <c r="CZ118" s="40" t="s">
        <v>587</v>
      </c>
      <c r="DA118" s="41" t="s">
        <v>899</v>
      </c>
      <c r="DB118" s="42">
        <v>3</v>
      </c>
      <c r="DC118" s="42">
        <v>44</v>
      </c>
      <c r="DD118" s="42">
        <v>10</v>
      </c>
      <c r="DE118" s="42">
        <v>9</v>
      </c>
      <c r="DF118" s="42">
        <v>0</v>
      </c>
      <c r="DG118" s="42">
        <v>6</v>
      </c>
      <c r="DH118" s="42">
        <v>19</v>
      </c>
      <c r="DI118" s="41">
        <v>417</v>
      </c>
      <c r="DJ118" s="41" t="s">
        <v>6</v>
      </c>
      <c r="DK118" s="41">
        <v>557</v>
      </c>
      <c r="DL118" s="41">
        <v>54</v>
      </c>
      <c r="DM118" s="43">
        <f>PRODUCT((DD118+DE118)/DC118)</f>
        <v>0.43181818181818182</v>
      </c>
    </row>
    <row r="119" spans="1:117" s="5" customFormat="1" x14ac:dyDescent="0.25">
      <c r="A119" s="1"/>
      <c r="B119" s="4">
        <v>2006</v>
      </c>
      <c r="C119" s="4" t="s">
        <v>98</v>
      </c>
      <c r="D119" s="12"/>
      <c r="E119" s="12"/>
      <c r="F119" s="3">
        <v>12</v>
      </c>
      <c r="G119" s="3"/>
      <c r="H119" s="3">
        <v>162</v>
      </c>
      <c r="I119" s="3"/>
      <c r="J119" s="3">
        <v>27</v>
      </c>
      <c r="K119" s="12"/>
      <c r="L119" s="12"/>
      <c r="M119" s="12"/>
      <c r="N119" s="12"/>
      <c r="P119" s="1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E119" s="2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3"/>
      <c r="AQ119" s="1"/>
      <c r="AS119" s="2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3"/>
      <c r="BE119" s="1"/>
      <c r="BG119" s="1"/>
      <c r="BV119" s="1"/>
      <c r="BW119" s="4">
        <v>1998</v>
      </c>
      <c r="BX119" s="5" t="s">
        <v>190</v>
      </c>
      <c r="BY119" s="1"/>
      <c r="BZ119" s="1"/>
      <c r="CA119" s="3">
        <v>14</v>
      </c>
      <c r="CB119" s="3"/>
      <c r="CC119" s="3">
        <v>133</v>
      </c>
      <c r="CD119" s="1"/>
      <c r="CE119" s="4" t="s">
        <v>216</v>
      </c>
      <c r="CF119" s="1"/>
      <c r="CG119" s="4"/>
      <c r="CH119" s="12"/>
      <c r="CI119" s="12"/>
      <c r="CK119" s="1" t="s">
        <v>588</v>
      </c>
      <c r="CL119" s="5" t="s">
        <v>409</v>
      </c>
      <c r="CM119" s="12">
        <v>6</v>
      </c>
      <c r="CN119" s="12">
        <v>108</v>
      </c>
      <c r="CO119" s="12">
        <v>0</v>
      </c>
      <c r="CP119" s="12">
        <v>67</v>
      </c>
      <c r="CQ119" s="12">
        <v>8</v>
      </c>
      <c r="CR119" s="12">
        <v>0</v>
      </c>
      <c r="CS119" s="12">
        <v>33</v>
      </c>
      <c r="CT119" s="12">
        <v>1025</v>
      </c>
      <c r="CU119" s="21" t="s">
        <v>6</v>
      </c>
      <c r="CV119" s="12">
        <v>670</v>
      </c>
      <c r="CW119" s="12">
        <v>142</v>
      </c>
      <c r="CX119" s="17">
        <f t="shared" si="23"/>
        <v>0.62037037037037035</v>
      </c>
      <c r="CZ119" s="40" t="s">
        <v>588</v>
      </c>
      <c r="DA119" s="41" t="s">
        <v>375</v>
      </c>
      <c r="DB119" s="42">
        <v>3</v>
      </c>
      <c r="DC119" s="42">
        <v>35</v>
      </c>
      <c r="DD119" s="42">
        <v>0</v>
      </c>
      <c r="DE119" s="42">
        <v>25</v>
      </c>
      <c r="DF119" s="42">
        <v>3</v>
      </c>
      <c r="DG119" s="42">
        <v>0</v>
      </c>
      <c r="DH119" s="42">
        <v>7</v>
      </c>
      <c r="DI119" s="41">
        <v>357</v>
      </c>
      <c r="DJ119" s="41" t="s">
        <v>6</v>
      </c>
      <c r="DK119" s="41">
        <v>211</v>
      </c>
      <c r="DL119" s="41">
        <v>53</v>
      </c>
      <c r="DM119" s="43">
        <f>PRODUCT((DD119+DE119)/DC119)</f>
        <v>0.7142857142857143</v>
      </c>
    </row>
    <row r="120" spans="1:117" s="5" customFormat="1" x14ac:dyDescent="0.25">
      <c r="A120" s="1"/>
      <c r="B120" s="4">
        <v>2007</v>
      </c>
      <c r="C120" s="4" t="s">
        <v>98</v>
      </c>
      <c r="D120" s="12"/>
      <c r="E120" s="12"/>
      <c r="F120" s="3">
        <v>13</v>
      </c>
      <c r="G120" s="3"/>
      <c r="H120" s="3">
        <v>169</v>
      </c>
      <c r="I120" s="3"/>
      <c r="J120" s="3">
        <v>26</v>
      </c>
      <c r="K120" s="12"/>
      <c r="L120" s="12"/>
      <c r="M120" s="12"/>
      <c r="N120" s="12"/>
      <c r="P120" s="1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E120" s="2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3"/>
      <c r="AQ120" s="1"/>
      <c r="AS120" s="2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3"/>
      <c r="BE120" s="1"/>
      <c r="BG120" s="1"/>
      <c r="BV120" s="1"/>
      <c r="BW120" s="4">
        <v>1999</v>
      </c>
      <c r="BX120" s="5" t="s">
        <v>190</v>
      </c>
      <c r="BY120" s="1"/>
      <c r="BZ120" s="1"/>
      <c r="CA120" s="3">
        <v>10</v>
      </c>
      <c r="CB120" s="3"/>
      <c r="CC120" s="3">
        <v>90</v>
      </c>
      <c r="CD120" s="1"/>
      <c r="CE120" s="4" t="s">
        <v>217</v>
      </c>
      <c r="CF120" s="1"/>
      <c r="CG120" s="4"/>
      <c r="CH120" s="12"/>
      <c r="CI120" s="12"/>
      <c r="CK120" s="1" t="s">
        <v>589</v>
      </c>
      <c r="CL120" s="5" t="s">
        <v>26</v>
      </c>
      <c r="CM120" s="12">
        <v>6</v>
      </c>
      <c r="CN120" s="12">
        <v>80</v>
      </c>
      <c r="CO120" s="12">
        <v>0</v>
      </c>
      <c r="CP120" s="12">
        <v>69</v>
      </c>
      <c r="CQ120" s="12">
        <v>3</v>
      </c>
      <c r="CR120" s="12">
        <v>0</v>
      </c>
      <c r="CS120" s="12">
        <v>8</v>
      </c>
      <c r="CT120" s="27">
        <v>1010</v>
      </c>
      <c r="CU120" s="21" t="s">
        <v>6</v>
      </c>
      <c r="CV120" s="12">
        <v>302</v>
      </c>
      <c r="CW120" s="12">
        <v>141</v>
      </c>
      <c r="CX120" s="17">
        <f t="shared" si="23"/>
        <v>0.86250000000000004</v>
      </c>
      <c r="CZ120" s="40" t="s">
        <v>589</v>
      </c>
      <c r="DA120" s="41" t="s">
        <v>921</v>
      </c>
      <c r="DB120" s="42">
        <v>3</v>
      </c>
      <c r="DC120" s="42">
        <v>38</v>
      </c>
      <c r="DD120" s="42">
        <v>11</v>
      </c>
      <c r="DE120" s="42">
        <v>8</v>
      </c>
      <c r="DF120" s="42">
        <v>0</v>
      </c>
      <c r="DG120" s="42">
        <v>4</v>
      </c>
      <c r="DH120" s="42">
        <v>15</v>
      </c>
      <c r="DI120" s="41">
        <v>369</v>
      </c>
      <c r="DJ120" s="41" t="s">
        <v>6</v>
      </c>
      <c r="DK120" s="41">
        <v>419</v>
      </c>
      <c r="DL120" s="41">
        <v>53</v>
      </c>
      <c r="DM120" s="43">
        <f>PRODUCT((DD120+DE120)/DC120)</f>
        <v>0.5</v>
      </c>
    </row>
    <row r="121" spans="1:117" s="5" customFormat="1" x14ac:dyDescent="0.25">
      <c r="A121" s="1"/>
      <c r="B121" s="4">
        <v>2008</v>
      </c>
      <c r="C121" s="4" t="s">
        <v>98</v>
      </c>
      <c r="D121" s="12"/>
      <c r="E121" s="12"/>
      <c r="F121" s="3">
        <v>12</v>
      </c>
      <c r="G121" s="3"/>
      <c r="H121" s="3">
        <v>144</v>
      </c>
      <c r="I121" s="3"/>
      <c r="J121" s="3">
        <v>24</v>
      </c>
      <c r="K121" s="12"/>
      <c r="L121" s="12"/>
      <c r="M121" s="12"/>
      <c r="N121" s="12"/>
      <c r="P121" s="1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E121" s="2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3"/>
      <c r="AQ121" s="1"/>
      <c r="AS121" s="2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3"/>
      <c r="BE121" s="1"/>
      <c r="BG121" s="1"/>
      <c r="BV121" s="1"/>
      <c r="BW121" s="4">
        <v>2000</v>
      </c>
      <c r="BX121" s="5" t="s">
        <v>190</v>
      </c>
      <c r="BY121" s="1"/>
      <c r="BZ121" s="1"/>
      <c r="CA121" s="3">
        <v>11</v>
      </c>
      <c r="CB121" s="3"/>
      <c r="CC121" s="3">
        <v>110</v>
      </c>
      <c r="CD121" s="1"/>
      <c r="CE121" s="4" t="s">
        <v>218</v>
      </c>
      <c r="CF121" s="1"/>
      <c r="CG121" s="4"/>
      <c r="CH121" s="12"/>
      <c r="CI121" s="12"/>
      <c r="CK121" s="1" t="s">
        <v>590</v>
      </c>
      <c r="CL121" s="23" t="s">
        <v>358</v>
      </c>
      <c r="CM121" s="24">
        <v>5</v>
      </c>
      <c r="CN121" s="24">
        <v>78</v>
      </c>
      <c r="CO121" s="24">
        <v>36</v>
      </c>
      <c r="CP121" s="24">
        <v>12</v>
      </c>
      <c r="CQ121" s="24">
        <v>0</v>
      </c>
      <c r="CR121" s="24">
        <v>9</v>
      </c>
      <c r="CS121" s="24">
        <v>21</v>
      </c>
      <c r="CT121" s="24">
        <v>800</v>
      </c>
      <c r="CU121" s="21" t="s">
        <v>6</v>
      </c>
      <c r="CV121" s="24">
        <v>549</v>
      </c>
      <c r="CW121" s="24">
        <v>141</v>
      </c>
      <c r="CX121" s="17">
        <f t="shared" si="23"/>
        <v>0.61538461538461542</v>
      </c>
      <c r="CZ121" s="40" t="s">
        <v>590</v>
      </c>
      <c r="DA121" s="41" t="s">
        <v>966</v>
      </c>
      <c r="DB121" s="42">
        <v>2</v>
      </c>
      <c r="DC121" s="41">
        <v>30</v>
      </c>
      <c r="DD121" s="41">
        <v>13</v>
      </c>
      <c r="DE121" s="41">
        <v>4</v>
      </c>
      <c r="DF121" s="41">
        <v>0</v>
      </c>
      <c r="DG121" s="41">
        <v>3</v>
      </c>
      <c r="DH121" s="41">
        <v>10</v>
      </c>
      <c r="DI121" s="41">
        <v>449</v>
      </c>
      <c r="DJ121" s="41" t="s">
        <v>6</v>
      </c>
      <c r="DK121" s="41">
        <v>358</v>
      </c>
      <c r="DL121" s="41">
        <v>50</v>
      </c>
      <c r="DM121" s="43">
        <f>PRODUCT((DD121+DE121)/DC121)</f>
        <v>0.56666666666666665</v>
      </c>
    </row>
    <row r="122" spans="1:117" s="5" customFormat="1" x14ac:dyDescent="0.25">
      <c r="A122" s="1"/>
      <c r="B122" s="4">
        <v>2009</v>
      </c>
      <c r="C122" s="4" t="s">
        <v>98</v>
      </c>
      <c r="D122" s="12"/>
      <c r="E122" s="12"/>
      <c r="F122" s="3">
        <v>11</v>
      </c>
      <c r="G122" s="3"/>
      <c r="H122" s="3">
        <v>132</v>
      </c>
      <c r="I122" s="3"/>
      <c r="J122" s="3">
        <v>24</v>
      </c>
      <c r="K122" s="12"/>
      <c r="L122" s="12"/>
      <c r="M122" s="12"/>
      <c r="N122" s="12"/>
      <c r="P122" s="1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E122" s="2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3"/>
      <c r="AQ122" s="1"/>
      <c r="AS122" s="2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3"/>
      <c r="BE122" s="1"/>
      <c r="BG122" s="1"/>
      <c r="BV122" s="1"/>
      <c r="BW122" s="4">
        <v>2001</v>
      </c>
      <c r="BX122" s="5" t="s">
        <v>190</v>
      </c>
      <c r="BY122" s="1"/>
      <c r="BZ122" s="1"/>
      <c r="CA122" s="3">
        <v>12</v>
      </c>
      <c r="CB122" s="3"/>
      <c r="CC122" s="3">
        <v>132</v>
      </c>
      <c r="CD122" s="1"/>
      <c r="CE122" s="4" t="s">
        <v>214</v>
      </c>
      <c r="CF122" s="1"/>
      <c r="CG122" s="4"/>
      <c r="CH122" s="12"/>
      <c r="CI122" s="12"/>
      <c r="CK122" s="1" t="s">
        <v>591</v>
      </c>
      <c r="CL122" s="23" t="s">
        <v>858</v>
      </c>
      <c r="CM122" s="24">
        <v>6</v>
      </c>
      <c r="CN122" s="24">
        <v>102</v>
      </c>
      <c r="CO122" s="24">
        <v>28</v>
      </c>
      <c r="CP122" s="24">
        <v>22</v>
      </c>
      <c r="CQ122" s="24">
        <v>0</v>
      </c>
      <c r="CR122" s="24">
        <v>12</v>
      </c>
      <c r="CS122" s="24">
        <v>40</v>
      </c>
      <c r="CT122" s="24">
        <v>1088</v>
      </c>
      <c r="CU122" s="21" t="s">
        <v>6</v>
      </c>
      <c r="CV122" s="24">
        <v>1011</v>
      </c>
      <c r="CW122" s="24">
        <v>140</v>
      </c>
      <c r="CX122" s="17">
        <f t="shared" si="23"/>
        <v>0.49019607843137253</v>
      </c>
      <c r="CZ122" s="40" t="s">
        <v>591</v>
      </c>
      <c r="DA122" s="41" t="s">
        <v>34</v>
      </c>
      <c r="DB122" s="42">
        <v>5</v>
      </c>
      <c r="DC122" s="42">
        <v>61</v>
      </c>
      <c r="DD122" s="42">
        <v>7</v>
      </c>
      <c r="DE122" s="42">
        <v>10</v>
      </c>
      <c r="DF122" s="42">
        <v>1</v>
      </c>
      <c r="DG122" s="42">
        <v>8</v>
      </c>
      <c r="DH122" s="42">
        <v>35</v>
      </c>
      <c r="DI122" s="41">
        <v>623</v>
      </c>
      <c r="DJ122" s="41" t="s">
        <v>6</v>
      </c>
      <c r="DK122" s="41">
        <v>1011</v>
      </c>
      <c r="DL122" s="41">
        <v>50</v>
      </c>
      <c r="DM122" s="43">
        <f>PRODUCT((DD122+DE122)/DC122)</f>
        <v>0.27868852459016391</v>
      </c>
    </row>
    <row r="123" spans="1:117" s="5" customFormat="1" x14ac:dyDescent="0.25">
      <c r="A123" s="1"/>
      <c r="B123" s="4">
        <v>2010</v>
      </c>
      <c r="C123" s="4" t="s">
        <v>98</v>
      </c>
      <c r="D123" s="12"/>
      <c r="E123" s="12"/>
      <c r="F123" s="3">
        <v>12</v>
      </c>
      <c r="G123" s="3"/>
      <c r="H123" s="3">
        <v>156</v>
      </c>
      <c r="I123" s="3"/>
      <c r="J123" s="3">
        <v>26</v>
      </c>
      <c r="K123" s="12"/>
      <c r="L123" s="12"/>
      <c r="M123" s="12"/>
      <c r="N123" s="12"/>
      <c r="P123" s="1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E123" s="2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3"/>
      <c r="AQ123" s="1"/>
      <c r="AS123" s="2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3"/>
      <c r="BE123" s="1"/>
      <c r="BG123" s="1"/>
      <c r="BV123" s="1"/>
      <c r="BW123" s="4">
        <v>2002</v>
      </c>
      <c r="BX123" s="5" t="s">
        <v>190</v>
      </c>
      <c r="BY123" s="1"/>
      <c r="BZ123" s="1"/>
      <c r="CA123" s="3">
        <v>11</v>
      </c>
      <c r="CB123" s="3"/>
      <c r="CC123" s="3">
        <v>110</v>
      </c>
      <c r="CD123" s="1"/>
      <c r="CE123" s="4" t="s">
        <v>218</v>
      </c>
      <c r="CF123" s="1"/>
      <c r="CG123" s="4"/>
      <c r="CH123" s="12"/>
      <c r="CI123" s="12"/>
      <c r="CK123" s="1" t="s">
        <v>592</v>
      </c>
      <c r="CL123" s="5" t="s">
        <v>119</v>
      </c>
      <c r="CM123" s="12">
        <v>7</v>
      </c>
      <c r="CN123" s="12">
        <v>130</v>
      </c>
      <c r="CO123" s="12">
        <v>22</v>
      </c>
      <c r="CP123" s="12">
        <v>28</v>
      </c>
      <c r="CQ123" s="12">
        <v>6</v>
      </c>
      <c r="CR123" s="12">
        <v>12</v>
      </c>
      <c r="CS123" s="12">
        <v>62</v>
      </c>
      <c r="CT123" s="12">
        <v>905</v>
      </c>
      <c r="CU123" s="21" t="s">
        <v>6</v>
      </c>
      <c r="CV123" s="12">
        <v>1178</v>
      </c>
      <c r="CW123" s="12">
        <v>140</v>
      </c>
      <c r="CX123" s="17">
        <f t="shared" si="23"/>
        <v>0.38461538461538464</v>
      </c>
      <c r="CZ123" s="40" t="s">
        <v>592</v>
      </c>
      <c r="DA123" s="41" t="s">
        <v>903</v>
      </c>
      <c r="DB123" s="42">
        <v>2</v>
      </c>
      <c r="DC123" s="42">
        <v>36</v>
      </c>
      <c r="DD123" s="42">
        <v>11</v>
      </c>
      <c r="DE123" s="42">
        <v>7</v>
      </c>
      <c r="DF123" s="42">
        <v>0</v>
      </c>
      <c r="DG123" s="42">
        <v>2</v>
      </c>
      <c r="DH123" s="42">
        <v>16</v>
      </c>
      <c r="DI123" s="41">
        <v>447</v>
      </c>
      <c r="DJ123" s="41" t="s">
        <v>6</v>
      </c>
      <c r="DK123" s="41">
        <v>468</v>
      </c>
      <c r="DL123" s="41">
        <v>49</v>
      </c>
      <c r="DM123" s="43">
        <f>PRODUCT((DD123+DE123)/DC123)</f>
        <v>0.5</v>
      </c>
    </row>
    <row r="124" spans="1:117" s="5" customFormat="1" x14ac:dyDescent="0.25">
      <c r="A124" s="1"/>
      <c r="B124" s="4">
        <v>2011</v>
      </c>
      <c r="C124" s="4" t="s">
        <v>98</v>
      </c>
      <c r="D124" s="12"/>
      <c r="E124" s="12"/>
      <c r="F124" s="3">
        <v>11</v>
      </c>
      <c r="G124" s="3"/>
      <c r="H124" s="3">
        <v>132</v>
      </c>
      <c r="I124" s="3"/>
      <c r="J124" s="3">
        <v>26</v>
      </c>
      <c r="K124" s="12"/>
      <c r="L124" s="12"/>
      <c r="M124" s="12"/>
      <c r="N124" s="12"/>
      <c r="P124" s="1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E124" s="2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3"/>
      <c r="AQ124" s="1"/>
      <c r="AS124" s="2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3"/>
      <c r="BE124" s="1"/>
      <c r="BG124" s="1"/>
      <c r="BV124" s="1"/>
      <c r="BW124" s="4">
        <v>2003</v>
      </c>
      <c r="BX124" s="5" t="s">
        <v>190</v>
      </c>
      <c r="BY124" s="1"/>
      <c r="BZ124" s="1"/>
      <c r="CA124" s="3">
        <v>16</v>
      </c>
      <c r="CB124" s="3"/>
      <c r="CC124" s="3">
        <v>176</v>
      </c>
      <c r="CD124" s="1"/>
      <c r="CE124" s="4" t="s">
        <v>215</v>
      </c>
      <c r="CF124" s="1"/>
      <c r="CG124" s="4"/>
      <c r="CH124" s="12"/>
      <c r="CI124" s="12"/>
      <c r="CK124" s="1" t="s">
        <v>593</v>
      </c>
      <c r="CL124" s="5" t="s">
        <v>123</v>
      </c>
      <c r="CM124" s="12">
        <v>12</v>
      </c>
      <c r="CN124" s="12">
        <v>209</v>
      </c>
      <c r="CO124" s="12">
        <v>5</v>
      </c>
      <c r="CP124" s="12">
        <v>58</v>
      </c>
      <c r="CQ124" s="12">
        <v>6</v>
      </c>
      <c r="CR124" s="12">
        <v>1</v>
      </c>
      <c r="CS124" s="12">
        <v>139</v>
      </c>
      <c r="CT124" s="27">
        <v>1184</v>
      </c>
      <c r="CU124" s="21" t="s">
        <v>6</v>
      </c>
      <c r="CV124" s="27">
        <v>2244</v>
      </c>
      <c r="CW124" s="12">
        <v>138</v>
      </c>
      <c r="CX124" s="17">
        <f t="shared" si="23"/>
        <v>0.30143540669856461</v>
      </c>
      <c r="CZ124" s="40" t="s">
        <v>593</v>
      </c>
      <c r="DA124" s="41" t="s">
        <v>111</v>
      </c>
      <c r="DB124" s="42">
        <v>3</v>
      </c>
      <c r="DC124" s="42">
        <v>42</v>
      </c>
      <c r="DD124" s="42">
        <v>8</v>
      </c>
      <c r="DE124" s="42">
        <v>10</v>
      </c>
      <c r="DF124" s="42">
        <v>0</v>
      </c>
      <c r="DG124" s="42">
        <v>4</v>
      </c>
      <c r="DH124" s="42">
        <v>20</v>
      </c>
      <c r="DI124" s="41">
        <v>406</v>
      </c>
      <c r="DJ124" s="41" t="s">
        <v>6</v>
      </c>
      <c r="DK124" s="41">
        <v>449</v>
      </c>
      <c r="DL124" s="41">
        <v>48</v>
      </c>
      <c r="DM124" s="43">
        <f>PRODUCT((DD124+DE124)/DC124)</f>
        <v>0.42857142857142855</v>
      </c>
    </row>
    <row r="125" spans="1:117" s="5" customFormat="1" x14ac:dyDescent="0.25">
      <c r="A125" s="1"/>
      <c r="B125" s="4" t="s">
        <v>202</v>
      </c>
      <c r="C125" s="4" t="s">
        <v>98</v>
      </c>
      <c r="D125" s="12"/>
      <c r="E125" s="12"/>
      <c r="F125" s="3">
        <v>12</v>
      </c>
      <c r="G125" s="3"/>
      <c r="H125" s="3">
        <v>156</v>
      </c>
      <c r="I125" s="3"/>
      <c r="J125" s="3">
        <v>26</v>
      </c>
      <c r="K125" s="12"/>
      <c r="L125" s="12"/>
      <c r="M125" s="12"/>
      <c r="N125" s="12"/>
      <c r="P125" s="1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E125" s="2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3"/>
      <c r="AQ125" s="1"/>
      <c r="AS125" s="2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3"/>
      <c r="BE125" s="1"/>
      <c r="BG125" s="1"/>
      <c r="BV125" s="1"/>
      <c r="BW125" s="4">
        <v>2004</v>
      </c>
      <c r="BX125" s="5" t="s">
        <v>190</v>
      </c>
      <c r="BY125" s="1"/>
      <c r="BZ125" s="1"/>
      <c r="CA125" s="3">
        <v>12</v>
      </c>
      <c r="CB125" s="3"/>
      <c r="CC125" s="3">
        <v>96</v>
      </c>
      <c r="CD125" s="1"/>
      <c r="CE125" s="4" t="s">
        <v>208</v>
      </c>
      <c r="CF125" s="1"/>
      <c r="CG125" s="4"/>
      <c r="CH125" s="16"/>
      <c r="CI125" s="16"/>
      <c r="CK125" s="1" t="s">
        <v>594</v>
      </c>
      <c r="CL125" s="23" t="s">
        <v>374</v>
      </c>
      <c r="CM125" s="24">
        <v>7</v>
      </c>
      <c r="CN125" s="24">
        <v>150</v>
      </c>
      <c r="CO125" s="24">
        <v>1</v>
      </c>
      <c r="CP125" s="24">
        <v>63</v>
      </c>
      <c r="CQ125" s="24">
        <v>7</v>
      </c>
      <c r="CR125" s="24">
        <v>1</v>
      </c>
      <c r="CS125" s="24">
        <v>78</v>
      </c>
      <c r="CT125" s="24">
        <v>1015</v>
      </c>
      <c r="CU125" s="21" t="s">
        <v>6</v>
      </c>
      <c r="CV125" s="24">
        <v>1238</v>
      </c>
      <c r="CW125" s="24">
        <v>137</v>
      </c>
      <c r="CX125" s="17">
        <f t="shared" si="23"/>
        <v>0.42666666666666669</v>
      </c>
      <c r="CZ125" s="40" t="s">
        <v>594</v>
      </c>
      <c r="DA125" s="41" t="s">
        <v>63</v>
      </c>
      <c r="DB125" s="42">
        <v>2</v>
      </c>
      <c r="DC125" s="42">
        <v>24</v>
      </c>
      <c r="DD125" s="42">
        <v>0</v>
      </c>
      <c r="DE125" s="42">
        <v>23</v>
      </c>
      <c r="DF125" s="42">
        <v>1</v>
      </c>
      <c r="DG125" s="42">
        <v>0</v>
      </c>
      <c r="DH125" s="42">
        <v>0</v>
      </c>
      <c r="DI125" s="41">
        <v>643</v>
      </c>
      <c r="DJ125" s="41" t="s">
        <v>6</v>
      </c>
      <c r="DK125" s="41">
        <v>114</v>
      </c>
      <c r="DL125" s="41">
        <v>47</v>
      </c>
      <c r="DM125" s="43">
        <f>PRODUCT((DD125+DE125)/DC125)</f>
        <v>0.95833333333333337</v>
      </c>
    </row>
    <row r="126" spans="1:117" s="5" customFormat="1" x14ac:dyDescent="0.25">
      <c r="A126" s="1"/>
      <c r="B126" s="4" t="s">
        <v>99</v>
      </c>
      <c r="C126" s="4" t="s">
        <v>98</v>
      </c>
      <c r="D126" s="12"/>
      <c r="E126" s="12"/>
      <c r="F126" s="3">
        <v>12</v>
      </c>
      <c r="G126" s="3"/>
      <c r="H126" s="3">
        <v>180</v>
      </c>
      <c r="I126" s="3"/>
      <c r="J126" s="3">
        <v>30</v>
      </c>
      <c r="K126" s="12"/>
      <c r="L126" s="12"/>
      <c r="M126" s="12"/>
      <c r="N126" s="12"/>
      <c r="P126" s="1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E126" s="2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3"/>
      <c r="AQ126" s="1"/>
      <c r="AS126" s="2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3"/>
      <c r="BE126" s="1"/>
      <c r="BG126" s="1"/>
      <c r="BV126" s="1"/>
      <c r="BW126" s="4">
        <v>2005</v>
      </c>
      <c r="BX126" s="5" t="s">
        <v>190</v>
      </c>
      <c r="BY126" s="1"/>
      <c r="BZ126" s="1"/>
      <c r="CA126" s="3">
        <v>10</v>
      </c>
      <c r="CB126" s="3"/>
      <c r="CC126" s="3">
        <v>90</v>
      </c>
      <c r="CD126" s="1"/>
      <c r="CE126" s="4" t="s">
        <v>217</v>
      </c>
      <c r="CF126" s="1"/>
      <c r="CG126" s="4"/>
      <c r="CH126" s="12"/>
      <c r="CI126" s="12"/>
      <c r="CK126" s="1" t="s">
        <v>595</v>
      </c>
      <c r="CL126" s="5" t="s">
        <v>227</v>
      </c>
      <c r="CM126" s="24">
        <v>5</v>
      </c>
      <c r="CN126" s="24">
        <v>90</v>
      </c>
      <c r="CO126" s="24">
        <v>29</v>
      </c>
      <c r="CP126" s="24">
        <v>19</v>
      </c>
      <c r="CQ126" s="24">
        <v>0</v>
      </c>
      <c r="CR126" s="24">
        <v>7</v>
      </c>
      <c r="CS126" s="24">
        <v>35</v>
      </c>
      <c r="CT126" s="24">
        <v>842</v>
      </c>
      <c r="CU126" s="21" t="s">
        <v>6</v>
      </c>
      <c r="CV126" s="24">
        <v>893</v>
      </c>
      <c r="CW126" s="24">
        <v>132</v>
      </c>
      <c r="CX126" s="17">
        <f t="shared" si="23"/>
        <v>0.53333333333333333</v>
      </c>
      <c r="CZ126" s="40" t="s">
        <v>595</v>
      </c>
      <c r="DA126" s="41" t="s">
        <v>915</v>
      </c>
      <c r="DB126" s="42">
        <v>2</v>
      </c>
      <c r="DC126" s="42">
        <v>30</v>
      </c>
      <c r="DD126" s="42">
        <v>15</v>
      </c>
      <c r="DE126" s="42">
        <v>0</v>
      </c>
      <c r="DF126" s="42">
        <v>0</v>
      </c>
      <c r="DG126" s="42">
        <v>2</v>
      </c>
      <c r="DH126" s="42">
        <v>13</v>
      </c>
      <c r="DI126" s="41">
        <v>308</v>
      </c>
      <c r="DJ126" s="41" t="s">
        <v>6</v>
      </c>
      <c r="DK126" s="41">
        <v>246</v>
      </c>
      <c r="DL126" s="41">
        <v>47</v>
      </c>
      <c r="DM126" s="43">
        <f>PRODUCT((DD126+DE126)/DC126)</f>
        <v>0.5</v>
      </c>
    </row>
    <row r="127" spans="1:117" s="5" customFormat="1" x14ac:dyDescent="0.25">
      <c r="A127" s="1"/>
      <c r="B127" s="4">
        <v>2016</v>
      </c>
      <c r="C127" s="4" t="s">
        <v>98</v>
      </c>
      <c r="D127" s="12"/>
      <c r="E127" s="12"/>
      <c r="F127" s="3">
        <v>14</v>
      </c>
      <c r="G127" s="3"/>
      <c r="H127" s="3">
        <v>196</v>
      </c>
      <c r="I127" s="3"/>
      <c r="J127" s="3">
        <v>28</v>
      </c>
      <c r="K127" s="12"/>
      <c r="L127" s="12"/>
      <c r="M127" s="1"/>
      <c r="N127" s="12"/>
      <c r="P127" s="1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E127" s="2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3"/>
      <c r="AQ127" s="1"/>
      <c r="AS127" s="2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3"/>
      <c r="BE127" s="1"/>
      <c r="BG127" s="1"/>
      <c r="BV127" s="1"/>
      <c r="BW127" s="4">
        <v>2006</v>
      </c>
      <c r="BX127" s="5" t="s">
        <v>190</v>
      </c>
      <c r="BY127" s="1"/>
      <c r="BZ127" s="1"/>
      <c r="CA127" s="3">
        <v>9</v>
      </c>
      <c r="CB127" s="3"/>
      <c r="CC127" s="3">
        <v>72</v>
      </c>
      <c r="CD127" s="1"/>
      <c r="CE127" s="4" t="s">
        <v>219</v>
      </c>
      <c r="CF127" s="1"/>
      <c r="CG127" s="4"/>
      <c r="CH127" s="12"/>
      <c r="CI127" s="12"/>
      <c r="CK127" s="1" t="s">
        <v>596</v>
      </c>
      <c r="CL127" s="5" t="s">
        <v>67</v>
      </c>
      <c r="CM127" s="12">
        <v>13</v>
      </c>
      <c r="CN127" s="12">
        <v>135</v>
      </c>
      <c r="CO127" s="12">
        <v>0</v>
      </c>
      <c r="CP127" s="12">
        <v>62</v>
      </c>
      <c r="CQ127" s="12">
        <v>8</v>
      </c>
      <c r="CR127" s="12">
        <v>0</v>
      </c>
      <c r="CS127" s="12">
        <v>65</v>
      </c>
      <c r="CT127" s="12">
        <v>1132</v>
      </c>
      <c r="CU127" s="21" t="s">
        <v>6</v>
      </c>
      <c r="CV127" s="12">
        <v>1152</v>
      </c>
      <c r="CW127" s="12">
        <v>132</v>
      </c>
      <c r="CX127" s="17">
        <f t="shared" si="23"/>
        <v>0.45925925925925926</v>
      </c>
      <c r="CZ127" s="40" t="s">
        <v>596</v>
      </c>
      <c r="DA127" s="41" t="s">
        <v>399</v>
      </c>
      <c r="DB127" s="42">
        <v>4</v>
      </c>
      <c r="DC127" s="42">
        <v>52</v>
      </c>
      <c r="DD127" s="42">
        <v>9</v>
      </c>
      <c r="DE127" s="42">
        <v>9</v>
      </c>
      <c r="DF127" s="42">
        <v>0</v>
      </c>
      <c r="DG127" s="42">
        <v>2</v>
      </c>
      <c r="DH127" s="42">
        <v>32</v>
      </c>
      <c r="DI127" s="41">
        <v>493</v>
      </c>
      <c r="DJ127" s="41" t="s">
        <v>6</v>
      </c>
      <c r="DK127" s="41">
        <v>720</v>
      </c>
      <c r="DL127" s="41">
        <v>47</v>
      </c>
      <c r="DM127" s="43">
        <f>PRODUCT((DD127+DE127)/DC127)</f>
        <v>0.34615384615384615</v>
      </c>
    </row>
    <row r="128" spans="1:117" s="5" customFormat="1" x14ac:dyDescent="0.25">
      <c r="A128" s="1"/>
      <c r="B128" s="4" t="s">
        <v>337</v>
      </c>
      <c r="C128" s="4" t="s">
        <v>98</v>
      </c>
      <c r="D128" s="12"/>
      <c r="E128" s="12"/>
      <c r="F128" s="3">
        <v>14</v>
      </c>
      <c r="G128" s="3"/>
      <c r="H128" s="3">
        <v>224</v>
      </c>
      <c r="I128" s="3"/>
      <c r="J128" s="3">
        <v>32</v>
      </c>
      <c r="K128" s="12"/>
      <c r="L128" s="12"/>
      <c r="M128" s="1"/>
      <c r="N128" s="12"/>
      <c r="P128" s="1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E128" s="2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3"/>
      <c r="AQ128" s="1"/>
      <c r="AS128" s="2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3"/>
      <c r="BE128" s="1"/>
      <c r="BG128" s="1"/>
      <c r="BV128" s="1"/>
      <c r="BW128" s="4">
        <v>2007</v>
      </c>
      <c r="BX128" s="5" t="s">
        <v>190</v>
      </c>
      <c r="BY128" s="1"/>
      <c r="BZ128" s="1"/>
      <c r="CA128" s="3">
        <v>8</v>
      </c>
      <c r="CB128" s="3"/>
      <c r="CC128" s="3">
        <v>56</v>
      </c>
      <c r="CD128" s="1"/>
      <c r="CE128" s="4" t="s">
        <v>220</v>
      </c>
      <c r="CF128" s="1"/>
      <c r="CG128" s="4"/>
      <c r="CH128" s="12"/>
      <c r="CI128" s="12"/>
      <c r="CK128" s="1" t="s">
        <v>597</v>
      </c>
      <c r="CL128" s="23" t="s">
        <v>868</v>
      </c>
      <c r="CM128" s="12">
        <v>5</v>
      </c>
      <c r="CN128" s="12">
        <v>76</v>
      </c>
      <c r="CO128" s="12">
        <v>23</v>
      </c>
      <c r="CP128" s="12">
        <v>25</v>
      </c>
      <c r="CQ128" s="12">
        <v>0</v>
      </c>
      <c r="CR128" s="12">
        <v>12</v>
      </c>
      <c r="CS128" s="12">
        <v>16</v>
      </c>
      <c r="CT128" s="12">
        <v>861</v>
      </c>
      <c r="CU128" s="21" t="s">
        <v>6</v>
      </c>
      <c r="CV128" s="12">
        <v>645</v>
      </c>
      <c r="CW128" s="12">
        <v>131</v>
      </c>
      <c r="CX128" s="17">
        <f t="shared" si="23"/>
        <v>0.63157894736842102</v>
      </c>
      <c r="CZ128" s="40" t="s">
        <v>597</v>
      </c>
      <c r="DA128" s="41" t="s">
        <v>471</v>
      </c>
      <c r="DB128" s="42">
        <v>2</v>
      </c>
      <c r="DC128" s="42">
        <v>28</v>
      </c>
      <c r="DD128" s="42">
        <v>10</v>
      </c>
      <c r="DE128" s="42">
        <v>7</v>
      </c>
      <c r="DF128" s="42">
        <v>0</v>
      </c>
      <c r="DG128" s="42">
        <v>2</v>
      </c>
      <c r="DH128" s="42">
        <v>9</v>
      </c>
      <c r="DI128" s="41">
        <v>282</v>
      </c>
      <c r="DJ128" s="41" t="s">
        <v>6</v>
      </c>
      <c r="DK128" s="41">
        <v>276</v>
      </c>
      <c r="DL128" s="41">
        <v>46</v>
      </c>
      <c r="DM128" s="43">
        <f>PRODUCT((DD128+DE128)/DC128)</f>
        <v>0.6071428571428571</v>
      </c>
    </row>
    <row r="129" spans="1:118" s="5" customFormat="1" x14ac:dyDescent="0.25">
      <c r="A129" s="1"/>
      <c r="B129" s="4">
        <v>2019</v>
      </c>
      <c r="C129" s="4" t="s">
        <v>98</v>
      </c>
      <c r="D129" s="12"/>
      <c r="E129" s="12"/>
      <c r="F129" s="3">
        <v>14</v>
      </c>
      <c r="G129" s="3"/>
      <c r="H129" s="3">
        <v>210</v>
      </c>
      <c r="I129" s="3"/>
      <c r="J129" s="3">
        <v>30</v>
      </c>
      <c r="K129" s="12"/>
      <c r="L129" s="12"/>
      <c r="M129" s="1"/>
      <c r="N129" s="12"/>
      <c r="P129" s="1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E129" s="2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3"/>
      <c r="AQ129" s="1"/>
      <c r="AS129" s="2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3"/>
      <c r="BE129" s="1"/>
      <c r="BG129" s="1"/>
      <c r="BV129" s="1"/>
      <c r="BW129" s="4">
        <v>2008</v>
      </c>
      <c r="BX129" s="5" t="s">
        <v>190</v>
      </c>
      <c r="BY129" s="1"/>
      <c r="BZ129" s="1"/>
      <c r="CA129" s="3">
        <v>29</v>
      </c>
      <c r="CB129" s="3"/>
      <c r="CC129" s="3">
        <v>182</v>
      </c>
      <c r="CD129" s="1"/>
      <c r="CE129" s="4" t="s">
        <v>221</v>
      </c>
      <c r="CF129" s="1"/>
      <c r="CG129" s="4"/>
      <c r="CH129" s="12"/>
      <c r="CI129" s="12"/>
      <c r="CK129" s="1" t="s">
        <v>598</v>
      </c>
      <c r="CL129" s="5" t="s">
        <v>15</v>
      </c>
      <c r="CM129" s="12">
        <v>5</v>
      </c>
      <c r="CN129" s="12">
        <v>72</v>
      </c>
      <c r="CO129" s="12">
        <v>0</v>
      </c>
      <c r="CP129" s="12">
        <v>64</v>
      </c>
      <c r="CQ129" s="12">
        <v>2</v>
      </c>
      <c r="CR129" s="12">
        <v>0</v>
      </c>
      <c r="CS129" s="12">
        <v>6</v>
      </c>
      <c r="CT129" s="12">
        <v>962</v>
      </c>
      <c r="CU129" s="21" t="s">
        <v>6</v>
      </c>
      <c r="CV129" s="12">
        <v>329</v>
      </c>
      <c r="CW129" s="12">
        <v>130</v>
      </c>
      <c r="CX129" s="17">
        <f t="shared" si="23"/>
        <v>0.88888888888888884</v>
      </c>
      <c r="CZ129" s="40" t="s">
        <v>598</v>
      </c>
      <c r="DA129" s="41" t="s">
        <v>407</v>
      </c>
      <c r="DB129" s="42">
        <v>6</v>
      </c>
      <c r="DC129" s="42">
        <v>90</v>
      </c>
      <c r="DD129" s="42">
        <v>9</v>
      </c>
      <c r="DE129" s="42">
        <v>4</v>
      </c>
      <c r="DF129" s="42">
        <v>0</v>
      </c>
      <c r="DG129" s="42">
        <v>11</v>
      </c>
      <c r="DH129" s="42">
        <v>66</v>
      </c>
      <c r="DI129" s="41">
        <v>639</v>
      </c>
      <c r="DJ129" s="41" t="s">
        <v>6</v>
      </c>
      <c r="DK129" s="41">
        <v>1544</v>
      </c>
      <c r="DL129" s="41">
        <v>46</v>
      </c>
      <c r="DM129" s="43">
        <f>PRODUCT((DD129+DE129)/DC129)</f>
        <v>0.14444444444444443</v>
      </c>
    </row>
    <row r="130" spans="1:118" s="5" customFormat="1" x14ac:dyDescent="0.25">
      <c r="A130" s="1"/>
      <c r="B130" s="4">
        <v>2020</v>
      </c>
      <c r="C130" s="4" t="s">
        <v>98</v>
      </c>
      <c r="D130" s="12"/>
      <c r="E130" s="12"/>
      <c r="F130" s="3">
        <v>14</v>
      </c>
      <c r="G130" s="3"/>
      <c r="H130" s="3">
        <v>168</v>
      </c>
      <c r="I130" s="3"/>
      <c r="J130" s="3">
        <v>24</v>
      </c>
      <c r="K130" s="12"/>
      <c r="L130" s="12"/>
      <c r="M130" s="1"/>
      <c r="N130" s="12"/>
      <c r="P130" s="1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E130" s="2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3"/>
      <c r="AQ130" s="1"/>
      <c r="AS130" s="2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3"/>
      <c r="BE130" s="1"/>
      <c r="BG130" s="1"/>
      <c r="BV130" s="1"/>
      <c r="BW130" s="4">
        <v>2009</v>
      </c>
      <c r="BX130" s="5" t="s">
        <v>190</v>
      </c>
      <c r="BY130" s="1"/>
      <c r="BZ130" s="1"/>
      <c r="CA130" s="3">
        <v>28</v>
      </c>
      <c r="CB130" s="3"/>
      <c r="CC130" s="3">
        <v>168</v>
      </c>
      <c r="CD130" s="1"/>
      <c r="CE130" s="4" t="s">
        <v>222</v>
      </c>
      <c r="CF130" s="1"/>
      <c r="CG130" s="4"/>
      <c r="CH130" s="12"/>
      <c r="CI130" s="12"/>
      <c r="CK130" s="1" t="s">
        <v>599</v>
      </c>
      <c r="CL130" s="23" t="s">
        <v>963</v>
      </c>
      <c r="CM130" s="12">
        <v>5</v>
      </c>
      <c r="CN130" s="12">
        <v>74</v>
      </c>
      <c r="CO130" s="12">
        <v>27</v>
      </c>
      <c r="CP130" s="12">
        <v>19</v>
      </c>
      <c r="CQ130" s="12">
        <v>0</v>
      </c>
      <c r="CR130" s="12">
        <v>10</v>
      </c>
      <c r="CS130" s="12">
        <v>18</v>
      </c>
      <c r="CT130" s="12">
        <v>934</v>
      </c>
      <c r="CU130" s="21" t="s">
        <v>6</v>
      </c>
      <c r="CV130" s="12">
        <v>638</v>
      </c>
      <c r="CW130" s="12">
        <v>129</v>
      </c>
      <c r="CX130" s="17">
        <f t="shared" si="23"/>
        <v>0.6216216216216216</v>
      </c>
      <c r="CZ130" s="40" t="s">
        <v>599</v>
      </c>
      <c r="DA130" s="41" t="s">
        <v>850</v>
      </c>
      <c r="DB130" s="42">
        <v>2</v>
      </c>
      <c r="DC130" s="42">
        <v>28</v>
      </c>
      <c r="DD130" s="42">
        <v>12</v>
      </c>
      <c r="DE130" s="42">
        <v>3</v>
      </c>
      <c r="DF130" s="42">
        <v>0</v>
      </c>
      <c r="DG130" s="42">
        <v>1</v>
      </c>
      <c r="DH130" s="42">
        <v>12</v>
      </c>
      <c r="DI130" s="41">
        <v>320</v>
      </c>
      <c r="DJ130" s="41" t="s">
        <v>6</v>
      </c>
      <c r="DK130" s="41">
        <v>278</v>
      </c>
      <c r="DL130" s="41">
        <v>43</v>
      </c>
      <c r="DM130" s="43">
        <f>PRODUCT((DD130+DE130)/DC130)</f>
        <v>0.5357142857142857</v>
      </c>
    </row>
    <row r="131" spans="1:118" s="5" customFormat="1" x14ac:dyDescent="0.25">
      <c r="A131" s="1"/>
      <c r="B131" s="4">
        <v>2021</v>
      </c>
      <c r="C131" s="4" t="s">
        <v>98</v>
      </c>
      <c r="F131" s="3">
        <v>15</v>
      </c>
      <c r="H131" s="3">
        <v>199</v>
      </c>
      <c r="I131" s="3"/>
      <c r="J131" s="3">
        <v>28</v>
      </c>
      <c r="P131" s="1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3"/>
      <c r="AQ131" s="1"/>
      <c r="AS131" s="2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3"/>
      <c r="BE131" s="1"/>
      <c r="BG131" s="1"/>
      <c r="BV131" s="1"/>
      <c r="BW131" s="4" t="s">
        <v>372</v>
      </c>
      <c r="BX131" s="5" t="s">
        <v>190</v>
      </c>
      <c r="BY131" s="1"/>
      <c r="BZ131" s="1"/>
      <c r="CA131" s="3">
        <v>27</v>
      </c>
      <c r="CB131" s="3"/>
      <c r="CC131" s="3">
        <v>156</v>
      </c>
      <c r="CD131" s="1"/>
      <c r="CE131" s="4" t="s">
        <v>223</v>
      </c>
      <c r="CF131" s="1"/>
      <c r="CG131" s="4"/>
      <c r="CH131" s="12"/>
      <c r="CI131" s="12"/>
      <c r="CK131" s="1" t="s">
        <v>600</v>
      </c>
      <c r="CL131" s="5" t="s">
        <v>81</v>
      </c>
      <c r="CM131" s="12">
        <v>16</v>
      </c>
      <c r="CN131" s="12">
        <v>141</v>
      </c>
      <c r="CO131" s="12">
        <v>0</v>
      </c>
      <c r="CP131" s="12">
        <v>60</v>
      </c>
      <c r="CQ131" s="12">
        <v>9</v>
      </c>
      <c r="CR131" s="12">
        <v>0</v>
      </c>
      <c r="CS131" s="12">
        <v>72</v>
      </c>
      <c r="CT131" s="12">
        <v>1039</v>
      </c>
      <c r="CU131" s="21" t="s">
        <v>6</v>
      </c>
      <c r="CV131" s="12">
        <v>1190</v>
      </c>
      <c r="CW131" s="12">
        <v>129</v>
      </c>
      <c r="CX131" s="17">
        <f t="shared" ref="CX131:CX194" si="27">PRODUCT((CO131+CP131)/CN131)</f>
        <v>0.42553191489361702</v>
      </c>
      <c r="CZ131" s="40" t="s">
        <v>600</v>
      </c>
      <c r="DA131" s="41" t="s">
        <v>18</v>
      </c>
      <c r="DB131" s="42">
        <v>2</v>
      </c>
      <c r="DC131" s="42">
        <v>28</v>
      </c>
      <c r="DD131" s="42">
        <v>0</v>
      </c>
      <c r="DE131" s="42">
        <v>20</v>
      </c>
      <c r="DF131" s="42">
        <v>2</v>
      </c>
      <c r="DG131" s="42">
        <v>0</v>
      </c>
      <c r="DH131" s="42">
        <v>6</v>
      </c>
      <c r="DI131" s="41">
        <v>368</v>
      </c>
      <c r="DJ131" s="41" t="s">
        <v>6</v>
      </c>
      <c r="DK131" s="41">
        <v>203</v>
      </c>
      <c r="DL131" s="41">
        <v>42</v>
      </c>
      <c r="DM131" s="43">
        <f>PRODUCT((DD131+DE131)/DC131)</f>
        <v>0.7142857142857143</v>
      </c>
    </row>
    <row r="132" spans="1:118" s="5" customFormat="1" x14ac:dyDescent="0.25">
      <c r="A132" s="1"/>
      <c r="B132" s="4">
        <v>2022</v>
      </c>
      <c r="C132" s="4" t="s">
        <v>98</v>
      </c>
      <c r="F132" s="3">
        <v>13</v>
      </c>
      <c r="G132" s="3"/>
      <c r="H132" s="3">
        <v>195</v>
      </c>
      <c r="I132" s="3"/>
      <c r="J132" s="3">
        <v>30</v>
      </c>
      <c r="P132" s="1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3"/>
      <c r="AQ132" s="1"/>
      <c r="AS132" s="2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3"/>
      <c r="BE132" s="1"/>
      <c r="BG132" s="1"/>
      <c r="BV132" s="1"/>
      <c r="BW132" s="4" t="s">
        <v>202</v>
      </c>
      <c r="BX132" s="5" t="s">
        <v>190</v>
      </c>
      <c r="BY132" s="1"/>
      <c r="BZ132" s="1"/>
      <c r="CA132" s="3">
        <v>8</v>
      </c>
      <c r="CB132" s="3"/>
      <c r="CC132" s="3">
        <v>56</v>
      </c>
      <c r="CD132" s="1"/>
      <c r="CE132" s="4" t="s">
        <v>220</v>
      </c>
      <c r="CF132" s="1"/>
      <c r="CG132" s="4"/>
      <c r="CH132" s="12"/>
      <c r="CI132" s="12"/>
      <c r="CK132" s="1" t="s">
        <v>601</v>
      </c>
      <c r="CL132" s="5" t="s">
        <v>69</v>
      </c>
      <c r="CM132" s="12">
        <v>5</v>
      </c>
      <c r="CN132" s="12">
        <v>110</v>
      </c>
      <c r="CO132" s="12">
        <v>0</v>
      </c>
      <c r="CP132" s="12">
        <v>62</v>
      </c>
      <c r="CQ132" s="12">
        <v>4</v>
      </c>
      <c r="CR132" s="12">
        <v>0</v>
      </c>
      <c r="CS132" s="12">
        <v>44</v>
      </c>
      <c r="CT132" s="12">
        <v>877</v>
      </c>
      <c r="CU132" s="21" t="s">
        <v>6</v>
      </c>
      <c r="CV132" s="12">
        <v>797</v>
      </c>
      <c r="CW132" s="12">
        <v>128</v>
      </c>
      <c r="CX132" s="17">
        <f t="shared" si="27"/>
        <v>0.5636363636363636</v>
      </c>
      <c r="CZ132" s="40" t="s">
        <v>601</v>
      </c>
      <c r="DA132" s="41" t="s">
        <v>73</v>
      </c>
      <c r="DB132" s="42">
        <v>3</v>
      </c>
      <c r="DC132" s="42">
        <v>42</v>
      </c>
      <c r="DD132" s="42">
        <v>8</v>
      </c>
      <c r="DE132" s="42">
        <v>8</v>
      </c>
      <c r="DF132" s="42">
        <v>1</v>
      </c>
      <c r="DG132" s="42">
        <v>0</v>
      </c>
      <c r="DH132" s="42">
        <v>25</v>
      </c>
      <c r="DI132" s="41">
        <v>370</v>
      </c>
      <c r="DJ132" s="41" t="s">
        <v>6</v>
      </c>
      <c r="DK132" s="41">
        <v>502</v>
      </c>
      <c r="DL132" s="41">
        <v>41</v>
      </c>
      <c r="DM132" s="43">
        <f>PRODUCT((DD132+DE132)/DC132)</f>
        <v>0.38095238095238093</v>
      </c>
    </row>
    <row r="133" spans="1:118" s="5" customFormat="1" x14ac:dyDescent="0.25">
      <c r="A133" s="1"/>
      <c r="B133" s="4">
        <v>2023</v>
      </c>
      <c r="C133" s="4" t="s">
        <v>98</v>
      </c>
      <c r="F133" s="3">
        <v>13</v>
      </c>
      <c r="G133" s="3"/>
      <c r="H133" s="3">
        <v>182</v>
      </c>
      <c r="I133" s="3"/>
      <c r="J133" s="3">
        <v>30</v>
      </c>
      <c r="P133" s="1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3"/>
      <c r="AQ133" s="1"/>
      <c r="AS133" s="2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3"/>
      <c r="BE133" s="1"/>
      <c r="BG133" s="1"/>
      <c r="BV133" s="1"/>
      <c r="BW133" s="4">
        <v>2014</v>
      </c>
      <c r="BX133" s="5" t="s">
        <v>190</v>
      </c>
      <c r="BY133" s="1"/>
      <c r="BZ133" s="1"/>
      <c r="CA133" s="3">
        <v>9</v>
      </c>
      <c r="CB133" s="3"/>
      <c r="CC133" s="3">
        <v>72</v>
      </c>
      <c r="CD133" s="1"/>
      <c r="CE133" s="4" t="s">
        <v>219</v>
      </c>
      <c r="CF133" s="1"/>
      <c r="CG133" s="4"/>
      <c r="CH133" s="12"/>
      <c r="CI133" s="12"/>
      <c r="CK133" s="1" t="s">
        <v>602</v>
      </c>
      <c r="CL133" s="5" t="s">
        <v>66</v>
      </c>
      <c r="CM133" s="12">
        <v>9</v>
      </c>
      <c r="CN133" s="12">
        <v>88</v>
      </c>
      <c r="CO133" s="12">
        <v>0</v>
      </c>
      <c r="CP133" s="12">
        <v>62</v>
      </c>
      <c r="CQ133" s="12">
        <v>3</v>
      </c>
      <c r="CR133" s="12">
        <v>0</v>
      </c>
      <c r="CS133" s="12">
        <v>23</v>
      </c>
      <c r="CT133" s="12">
        <v>879</v>
      </c>
      <c r="CU133" s="21" t="s">
        <v>6</v>
      </c>
      <c r="CV133" s="12">
        <v>440</v>
      </c>
      <c r="CW133" s="12">
        <v>127</v>
      </c>
      <c r="CX133" s="17">
        <f t="shared" si="27"/>
        <v>0.70454545454545459</v>
      </c>
      <c r="CZ133" s="40" t="s">
        <v>602</v>
      </c>
      <c r="DA133" s="41" t="s">
        <v>855</v>
      </c>
      <c r="DB133" s="42">
        <v>2</v>
      </c>
      <c r="DC133" s="42">
        <v>36</v>
      </c>
      <c r="DD133" s="42">
        <v>8</v>
      </c>
      <c r="DE133" s="42">
        <v>5</v>
      </c>
      <c r="DF133" s="42">
        <v>0</v>
      </c>
      <c r="DG133" s="42">
        <v>7</v>
      </c>
      <c r="DH133" s="42">
        <v>16</v>
      </c>
      <c r="DI133" s="41">
        <v>359</v>
      </c>
      <c r="DJ133" s="41" t="s">
        <v>6</v>
      </c>
      <c r="DK133" s="41">
        <v>512</v>
      </c>
      <c r="DL133" s="41">
        <v>41</v>
      </c>
      <c r="DM133" s="43">
        <f>PRODUCT((DD133+DE133)/DC133)</f>
        <v>0.3611111111111111</v>
      </c>
    </row>
    <row r="134" spans="1:118" s="5" customFormat="1" x14ac:dyDescent="0.25">
      <c r="A134" s="1"/>
      <c r="P134" s="1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3"/>
      <c r="AQ134" s="1"/>
      <c r="AS134" s="2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3"/>
      <c r="BE134" s="1"/>
      <c r="BG134" s="1"/>
      <c r="BV134" s="1"/>
      <c r="BW134" s="4">
        <v>2015</v>
      </c>
      <c r="BX134" s="5" t="s">
        <v>190</v>
      </c>
      <c r="BY134" s="1"/>
      <c r="BZ134" s="1"/>
      <c r="CA134" s="3">
        <v>12</v>
      </c>
      <c r="CB134" s="3"/>
      <c r="CC134" s="3">
        <v>132</v>
      </c>
      <c r="CD134" s="1"/>
      <c r="CE134" s="4" t="s">
        <v>214</v>
      </c>
      <c r="CF134" s="1"/>
      <c r="CG134" s="4"/>
      <c r="CH134" s="12"/>
      <c r="CI134" s="12"/>
      <c r="CK134" s="1" t="s">
        <v>603</v>
      </c>
      <c r="CL134" s="5" t="s">
        <v>410</v>
      </c>
      <c r="CM134" s="12">
        <v>12</v>
      </c>
      <c r="CN134" s="12">
        <v>113</v>
      </c>
      <c r="CO134" s="12">
        <v>0</v>
      </c>
      <c r="CP134" s="12">
        <v>61</v>
      </c>
      <c r="CQ134" s="12">
        <v>3</v>
      </c>
      <c r="CR134" s="12">
        <v>0</v>
      </c>
      <c r="CS134" s="12">
        <v>49</v>
      </c>
      <c r="CT134" s="12">
        <v>1045</v>
      </c>
      <c r="CU134" s="21" t="s">
        <v>6</v>
      </c>
      <c r="CV134" s="12">
        <v>812</v>
      </c>
      <c r="CW134" s="12">
        <v>125</v>
      </c>
      <c r="CX134" s="17">
        <f t="shared" si="27"/>
        <v>0.53982300884955747</v>
      </c>
      <c r="CZ134" s="40" t="s">
        <v>603</v>
      </c>
      <c r="DA134" s="41" t="s">
        <v>51</v>
      </c>
      <c r="DB134" s="42">
        <v>4</v>
      </c>
      <c r="DC134" s="42">
        <v>52</v>
      </c>
      <c r="DD134" s="42">
        <v>5</v>
      </c>
      <c r="DE134" s="42">
        <v>11</v>
      </c>
      <c r="DF134" s="42">
        <v>1</v>
      </c>
      <c r="DG134" s="42">
        <v>2</v>
      </c>
      <c r="DH134" s="42">
        <v>33</v>
      </c>
      <c r="DI134" s="41">
        <v>463</v>
      </c>
      <c r="DJ134" s="41" t="s">
        <v>6</v>
      </c>
      <c r="DK134" s="41">
        <v>704</v>
      </c>
      <c r="DL134" s="41">
        <v>40</v>
      </c>
      <c r="DM134" s="43">
        <f>PRODUCT((DD134+DE134)/DC134)</f>
        <v>0.30769230769230771</v>
      </c>
    </row>
    <row r="135" spans="1:118" s="5" customFormat="1" x14ac:dyDescent="0.25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P135" s="1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3"/>
      <c r="AQ135" s="1"/>
      <c r="AS135" s="2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3"/>
      <c r="BE135" s="1"/>
      <c r="BG135" s="1"/>
      <c r="BV135" s="1"/>
      <c r="BW135" s="4">
        <v>2016</v>
      </c>
      <c r="BX135" s="5" t="s">
        <v>190</v>
      </c>
      <c r="BY135" s="1"/>
      <c r="BZ135" s="1"/>
      <c r="CA135" s="3">
        <v>10</v>
      </c>
      <c r="CB135" s="3"/>
      <c r="CC135" s="3">
        <v>90</v>
      </c>
      <c r="CD135" s="1"/>
      <c r="CE135" s="4" t="s">
        <v>217</v>
      </c>
      <c r="CF135" s="1"/>
      <c r="CG135" s="4"/>
      <c r="CH135" s="12"/>
      <c r="CI135" s="12"/>
      <c r="CK135" s="1" t="s">
        <v>604</v>
      </c>
      <c r="CL135" s="5" t="s">
        <v>32</v>
      </c>
      <c r="CM135" s="12">
        <v>9</v>
      </c>
      <c r="CN135" s="12">
        <v>116</v>
      </c>
      <c r="CO135" s="12">
        <v>0</v>
      </c>
      <c r="CP135" s="12">
        <v>59</v>
      </c>
      <c r="CQ135" s="12">
        <v>7</v>
      </c>
      <c r="CR135" s="12">
        <v>0</v>
      </c>
      <c r="CS135" s="12">
        <v>50</v>
      </c>
      <c r="CT135" s="12">
        <v>1064</v>
      </c>
      <c r="CU135" s="21" t="s">
        <v>6</v>
      </c>
      <c r="CV135" s="12">
        <v>805</v>
      </c>
      <c r="CW135" s="12">
        <v>125</v>
      </c>
      <c r="CX135" s="17">
        <f t="shared" si="27"/>
        <v>0.50862068965517238</v>
      </c>
      <c r="CZ135" s="40" t="s">
        <v>604</v>
      </c>
      <c r="DA135" s="41" t="s">
        <v>960</v>
      </c>
      <c r="DB135" s="42">
        <v>4</v>
      </c>
      <c r="DC135" s="42">
        <v>56</v>
      </c>
      <c r="DD135" s="42">
        <v>6</v>
      </c>
      <c r="DE135" s="42">
        <v>10</v>
      </c>
      <c r="DF135" s="42">
        <v>0</v>
      </c>
      <c r="DG135" s="42">
        <v>2</v>
      </c>
      <c r="DH135" s="42">
        <v>38</v>
      </c>
      <c r="DI135" s="41">
        <v>526</v>
      </c>
      <c r="DJ135" s="41" t="s">
        <v>6</v>
      </c>
      <c r="DK135" s="41">
        <v>896</v>
      </c>
      <c r="DL135" s="41">
        <v>40</v>
      </c>
      <c r="DM135" s="43">
        <f>PRODUCT((DD135+DE135)/DC135)</f>
        <v>0.2857142857142857</v>
      </c>
    </row>
    <row r="136" spans="1:118" s="5" customFormat="1" x14ac:dyDescent="0.25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P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3"/>
      <c r="AQ136" s="1"/>
      <c r="AS136" s="2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3"/>
      <c r="BE136" s="1"/>
      <c r="BG136" s="1"/>
      <c r="BV136" s="1"/>
      <c r="BW136" s="4" t="s">
        <v>337</v>
      </c>
      <c r="BX136" s="5" t="s">
        <v>190</v>
      </c>
      <c r="BY136" s="1"/>
      <c r="BZ136" s="1"/>
      <c r="CA136" s="3">
        <v>12</v>
      </c>
      <c r="CB136" s="3"/>
      <c r="CC136" s="3">
        <v>132</v>
      </c>
      <c r="CD136" s="1"/>
      <c r="CE136" s="4" t="s">
        <v>214</v>
      </c>
      <c r="CF136" s="1"/>
      <c r="CG136" s="4"/>
      <c r="CH136" s="12"/>
      <c r="CI136" s="12"/>
      <c r="CK136" s="1" t="s">
        <v>605</v>
      </c>
      <c r="CL136" s="5" t="s">
        <v>4</v>
      </c>
      <c r="CM136" s="12">
        <v>9</v>
      </c>
      <c r="CN136" s="12">
        <v>88</v>
      </c>
      <c r="CO136" s="12">
        <v>0</v>
      </c>
      <c r="CP136" s="12">
        <v>59</v>
      </c>
      <c r="CQ136" s="12">
        <v>6</v>
      </c>
      <c r="CR136" s="12">
        <v>0</v>
      </c>
      <c r="CS136" s="12">
        <v>23</v>
      </c>
      <c r="CT136" s="12">
        <v>879</v>
      </c>
      <c r="CU136" s="21" t="s">
        <v>6</v>
      </c>
      <c r="CV136" s="12">
        <v>521</v>
      </c>
      <c r="CW136" s="12">
        <v>124</v>
      </c>
      <c r="CX136" s="17">
        <f t="shared" si="27"/>
        <v>0.67045454545454541</v>
      </c>
      <c r="CZ136" s="40" t="s">
        <v>605</v>
      </c>
      <c r="DA136" s="41" t="s">
        <v>457</v>
      </c>
      <c r="DB136" s="42">
        <v>2</v>
      </c>
      <c r="DC136" s="42">
        <v>26</v>
      </c>
      <c r="DD136" s="42">
        <v>11</v>
      </c>
      <c r="DE136" s="42">
        <v>3</v>
      </c>
      <c r="DF136" s="42">
        <v>0</v>
      </c>
      <c r="DG136" s="42">
        <v>0</v>
      </c>
      <c r="DH136" s="42">
        <v>12</v>
      </c>
      <c r="DI136" s="41">
        <v>267</v>
      </c>
      <c r="DJ136" s="41" t="s">
        <v>6</v>
      </c>
      <c r="DK136" s="41">
        <v>278</v>
      </c>
      <c r="DL136" s="41">
        <v>39</v>
      </c>
      <c r="DM136" s="43">
        <f>PRODUCT((DD136+DE136)/DC136)</f>
        <v>0.53846153846153844</v>
      </c>
    </row>
    <row r="137" spans="1:118" s="5" customFormat="1" x14ac:dyDescent="0.25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P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3"/>
      <c r="AQ137" s="1"/>
      <c r="AS137" s="2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3"/>
      <c r="BE137" s="1"/>
      <c r="BG137" s="1"/>
      <c r="BV137" s="1"/>
      <c r="BW137" s="4">
        <v>2019</v>
      </c>
      <c r="BX137" s="5" t="s">
        <v>190</v>
      </c>
      <c r="BY137" s="1"/>
      <c r="BZ137" s="1"/>
      <c r="CA137" s="3">
        <v>16</v>
      </c>
      <c r="CB137" s="3"/>
      <c r="CC137" s="3">
        <v>176</v>
      </c>
      <c r="CD137" s="1"/>
      <c r="CE137" s="4" t="s">
        <v>354</v>
      </c>
      <c r="CF137" s="1"/>
      <c r="CG137" s="4"/>
      <c r="CH137" s="12"/>
      <c r="CI137" s="12"/>
      <c r="CK137" s="1" t="s">
        <v>606</v>
      </c>
      <c r="CL137" s="5" t="s">
        <v>859</v>
      </c>
      <c r="CM137" s="12">
        <v>7</v>
      </c>
      <c r="CN137" s="12">
        <v>120</v>
      </c>
      <c r="CO137" s="12">
        <v>0</v>
      </c>
      <c r="CP137" s="12">
        <v>57</v>
      </c>
      <c r="CQ137" s="12">
        <v>9</v>
      </c>
      <c r="CR137" s="12">
        <v>0</v>
      </c>
      <c r="CS137" s="12">
        <v>54</v>
      </c>
      <c r="CT137" s="12">
        <v>1045</v>
      </c>
      <c r="CU137" s="21" t="s">
        <v>6</v>
      </c>
      <c r="CV137" s="27">
        <v>900</v>
      </c>
      <c r="CW137" s="12">
        <v>123</v>
      </c>
      <c r="CX137" s="17">
        <f t="shared" si="27"/>
        <v>0.47499999999999998</v>
      </c>
      <c r="CZ137" s="40" t="s">
        <v>606</v>
      </c>
      <c r="DA137" s="41" t="s">
        <v>434</v>
      </c>
      <c r="DB137" s="42">
        <v>5</v>
      </c>
      <c r="DC137" s="42">
        <v>62</v>
      </c>
      <c r="DD137" s="42">
        <v>5</v>
      </c>
      <c r="DE137" s="42">
        <v>7</v>
      </c>
      <c r="DF137" s="42">
        <v>2</v>
      </c>
      <c r="DG137" s="42">
        <v>8</v>
      </c>
      <c r="DH137" s="42">
        <v>40</v>
      </c>
      <c r="DI137" s="41">
        <v>436</v>
      </c>
      <c r="DJ137" s="41" t="s">
        <v>6</v>
      </c>
      <c r="DK137" s="41">
        <v>776</v>
      </c>
      <c r="DL137" s="41">
        <v>39</v>
      </c>
      <c r="DM137" s="43">
        <f>PRODUCT((DD137+DE137)/DC137)</f>
        <v>0.19354838709677419</v>
      </c>
    </row>
    <row r="138" spans="1:118" s="5" customFormat="1" x14ac:dyDescent="0.25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P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3"/>
      <c r="AQ138" s="1"/>
      <c r="AS138" s="2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3"/>
      <c r="BE138" s="1"/>
      <c r="BG138" s="1"/>
      <c r="BV138" s="1"/>
      <c r="BW138" s="4">
        <v>2020</v>
      </c>
      <c r="BX138" s="5" t="s">
        <v>190</v>
      </c>
      <c r="BY138" s="1"/>
      <c r="BZ138" s="1"/>
      <c r="CA138" s="3">
        <v>16</v>
      </c>
      <c r="CB138" s="3"/>
      <c r="CC138" s="3">
        <v>112</v>
      </c>
      <c r="CE138" s="4" t="s">
        <v>354</v>
      </c>
      <c r="CH138" s="12"/>
      <c r="CI138" s="12"/>
      <c r="CK138" s="1" t="s">
        <v>607</v>
      </c>
      <c r="CL138" s="5" t="s">
        <v>411</v>
      </c>
      <c r="CM138" s="12">
        <v>16</v>
      </c>
      <c r="CN138" s="12">
        <v>126</v>
      </c>
      <c r="CO138" s="12">
        <v>0</v>
      </c>
      <c r="CP138" s="12">
        <v>57</v>
      </c>
      <c r="CQ138" s="12">
        <v>6</v>
      </c>
      <c r="CR138" s="12">
        <v>0</v>
      </c>
      <c r="CS138" s="12">
        <v>63</v>
      </c>
      <c r="CT138" s="12">
        <v>851</v>
      </c>
      <c r="CU138" s="21" t="s">
        <v>6</v>
      </c>
      <c r="CV138" s="12">
        <v>877</v>
      </c>
      <c r="CW138" s="12">
        <v>120</v>
      </c>
      <c r="CX138" s="17">
        <f t="shared" si="27"/>
        <v>0.45238095238095238</v>
      </c>
      <c r="CZ138" s="40" t="s">
        <v>607</v>
      </c>
      <c r="DA138" s="41" t="s">
        <v>926</v>
      </c>
      <c r="DB138" s="42">
        <v>3</v>
      </c>
      <c r="DC138" s="42">
        <v>46</v>
      </c>
      <c r="DD138" s="42">
        <v>7</v>
      </c>
      <c r="DE138" s="42">
        <v>6</v>
      </c>
      <c r="DF138" s="42">
        <v>0</v>
      </c>
      <c r="DG138" s="42">
        <v>5</v>
      </c>
      <c r="DH138" s="42">
        <v>28</v>
      </c>
      <c r="DI138" s="41">
        <v>458</v>
      </c>
      <c r="DJ138" s="41" t="s">
        <v>6</v>
      </c>
      <c r="DK138" s="41">
        <v>723</v>
      </c>
      <c r="DL138" s="41">
        <v>38</v>
      </c>
      <c r="DM138" s="43">
        <f>PRODUCT((DD138+DE138)/DC138)</f>
        <v>0.28260869565217389</v>
      </c>
    </row>
    <row r="139" spans="1:118" s="5" customFormat="1" x14ac:dyDescent="0.25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P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3"/>
      <c r="AQ139" s="1"/>
      <c r="AS139" s="2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3"/>
      <c r="BE139" s="1"/>
      <c r="BG139" s="1"/>
      <c r="BV139" s="1"/>
      <c r="BW139" s="4">
        <v>2021</v>
      </c>
      <c r="BX139" s="5" t="s">
        <v>190</v>
      </c>
      <c r="BY139" s="1"/>
      <c r="BZ139" s="1"/>
      <c r="CA139" s="3">
        <v>17</v>
      </c>
      <c r="CB139" s="3"/>
      <c r="CC139" s="3">
        <v>127</v>
      </c>
      <c r="CE139" s="4" t="s">
        <v>363</v>
      </c>
      <c r="CH139" s="12"/>
      <c r="CI139" s="12"/>
      <c r="CK139" s="1" t="s">
        <v>608</v>
      </c>
      <c r="CL139" s="23" t="s">
        <v>151</v>
      </c>
      <c r="CM139" s="24">
        <v>7</v>
      </c>
      <c r="CN139" s="24">
        <v>84</v>
      </c>
      <c r="CO139" s="24">
        <v>22</v>
      </c>
      <c r="CP139" s="24">
        <v>21</v>
      </c>
      <c r="CQ139" s="24">
        <v>3</v>
      </c>
      <c r="CR139" s="24">
        <v>3</v>
      </c>
      <c r="CS139" s="24">
        <v>35</v>
      </c>
      <c r="CT139" s="24">
        <v>695</v>
      </c>
      <c r="CU139" s="21" t="s">
        <v>6</v>
      </c>
      <c r="CV139" s="24">
        <v>702</v>
      </c>
      <c r="CW139" s="24">
        <v>114</v>
      </c>
      <c r="CX139" s="17">
        <f t="shared" si="27"/>
        <v>0.51190476190476186</v>
      </c>
      <c r="CZ139" s="40" t="s">
        <v>608</v>
      </c>
      <c r="DA139" s="41" t="s">
        <v>232</v>
      </c>
      <c r="DB139" s="42">
        <v>1</v>
      </c>
      <c r="DC139" s="42">
        <v>14</v>
      </c>
      <c r="DD139" s="42">
        <v>11</v>
      </c>
      <c r="DE139" s="42">
        <v>2</v>
      </c>
      <c r="DF139" s="42">
        <v>0</v>
      </c>
      <c r="DG139" s="42">
        <v>0</v>
      </c>
      <c r="DH139" s="42">
        <v>1</v>
      </c>
      <c r="DI139" s="41">
        <v>215</v>
      </c>
      <c r="DJ139" s="41" t="s">
        <v>6</v>
      </c>
      <c r="DK139" s="41">
        <v>55</v>
      </c>
      <c r="DL139" s="41">
        <v>37</v>
      </c>
      <c r="DM139" s="43">
        <f>PRODUCT((DD139+DE139)/DC139)</f>
        <v>0.9285714285714286</v>
      </c>
    </row>
    <row r="140" spans="1:118" s="5" customFormat="1" x14ac:dyDescent="0.25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P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3"/>
      <c r="AQ140" s="1"/>
      <c r="AS140" s="2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3"/>
      <c r="BE140" s="1"/>
      <c r="BG140" s="1"/>
      <c r="BV140" s="1"/>
      <c r="BW140" s="4">
        <v>2022</v>
      </c>
      <c r="BX140" s="5" t="s">
        <v>190</v>
      </c>
      <c r="BY140" s="1"/>
      <c r="BZ140" s="1"/>
      <c r="CA140" s="3">
        <v>17</v>
      </c>
      <c r="CB140" s="3"/>
      <c r="CC140" s="3">
        <v>127</v>
      </c>
      <c r="CE140" s="4" t="s">
        <v>363</v>
      </c>
      <c r="CH140" s="12"/>
      <c r="CI140" s="3"/>
      <c r="CK140" s="1" t="s">
        <v>609</v>
      </c>
      <c r="CL140" s="5" t="s">
        <v>412</v>
      </c>
      <c r="CM140" s="12">
        <v>10</v>
      </c>
      <c r="CN140" s="12">
        <v>78</v>
      </c>
      <c r="CO140" s="12">
        <v>0</v>
      </c>
      <c r="CP140" s="12">
        <v>55</v>
      </c>
      <c r="CQ140" s="12">
        <v>3</v>
      </c>
      <c r="CR140" s="12">
        <v>0</v>
      </c>
      <c r="CS140" s="12">
        <v>20</v>
      </c>
      <c r="CT140" s="12">
        <v>723</v>
      </c>
      <c r="CU140" s="21" t="s">
        <v>6</v>
      </c>
      <c r="CV140" s="12">
        <v>330</v>
      </c>
      <c r="CW140" s="12">
        <v>113</v>
      </c>
      <c r="CX140" s="17">
        <f t="shared" si="27"/>
        <v>0.70512820512820518</v>
      </c>
      <c r="CY140" s="3"/>
      <c r="CZ140" s="40" t="s">
        <v>609</v>
      </c>
      <c r="DA140" s="41" t="s">
        <v>906</v>
      </c>
      <c r="DB140" s="42">
        <v>3</v>
      </c>
      <c r="DC140" s="42">
        <v>38</v>
      </c>
      <c r="DD140" s="42">
        <v>7</v>
      </c>
      <c r="DE140" s="42">
        <v>5</v>
      </c>
      <c r="DF140" s="42">
        <v>0</v>
      </c>
      <c r="DG140" s="42">
        <v>5</v>
      </c>
      <c r="DH140" s="42">
        <v>21</v>
      </c>
      <c r="DI140" s="41">
        <v>296</v>
      </c>
      <c r="DJ140" s="41" t="s">
        <v>6</v>
      </c>
      <c r="DK140" s="41">
        <v>458</v>
      </c>
      <c r="DL140" s="41">
        <v>36</v>
      </c>
      <c r="DM140" s="43">
        <f>PRODUCT((DD140+DE140)/DC140)</f>
        <v>0.31578947368421051</v>
      </c>
      <c r="DN140" s="3"/>
    </row>
    <row r="141" spans="1:118" s="5" customFormat="1" x14ac:dyDescent="0.25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P141" s="1"/>
      <c r="AE141" s="3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3"/>
      <c r="AQ141" s="1"/>
      <c r="AS141" s="2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3"/>
      <c r="BE141" s="1"/>
      <c r="BG141" s="1"/>
      <c r="BV141" s="1"/>
      <c r="BW141" s="4">
        <v>2023</v>
      </c>
      <c r="BX141" s="5" t="s">
        <v>190</v>
      </c>
      <c r="BY141" s="1"/>
      <c r="BZ141" s="1"/>
      <c r="CA141" s="3">
        <v>16</v>
      </c>
      <c r="CB141" s="3"/>
      <c r="CC141" s="3">
        <v>176</v>
      </c>
      <c r="CE141" s="4" t="s">
        <v>981</v>
      </c>
      <c r="CH141" s="12"/>
      <c r="CI141" s="3"/>
      <c r="CK141" s="1" t="s">
        <v>610</v>
      </c>
      <c r="CL141" s="5" t="s">
        <v>344</v>
      </c>
      <c r="CM141" s="12">
        <v>5</v>
      </c>
      <c r="CN141" s="12">
        <v>92</v>
      </c>
      <c r="CO141" s="12">
        <v>21</v>
      </c>
      <c r="CP141" s="12">
        <v>17</v>
      </c>
      <c r="CQ141" s="12">
        <v>1</v>
      </c>
      <c r="CR141" s="12">
        <v>12</v>
      </c>
      <c r="CS141" s="12">
        <v>41</v>
      </c>
      <c r="CT141" s="12">
        <v>840</v>
      </c>
      <c r="CU141" s="21" t="s">
        <v>6</v>
      </c>
      <c r="CV141" s="12">
        <v>817</v>
      </c>
      <c r="CW141" s="12">
        <v>110</v>
      </c>
      <c r="CX141" s="17">
        <f t="shared" si="27"/>
        <v>0.41304347826086957</v>
      </c>
      <c r="CY141" s="3"/>
      <c r="CZ141" s="40" t="s">
        <v>610</v>
      </c>
      <c r="DA141" s="41" t="s">
        <v>933</v>
      </c>
      <c r="DB141" s="42">
        <v>2</v>
      </c>
      <c r="DC141" s="42">
        <v>32</v>
      </c>
      <c r="DD141" s="42">
        <v>6</v>
      </c>
      <c r="DE141" s="42">
        <v>7</v>
      </c>
      <c r="DF141" s="42">
        <v>0</v>
      </c>
      <c r="DG141" s="42">
        <v>3</v>
      </c>
      <c r="DH141" s="42">
        <v>16</v>
      </c>
      <c r="DI141" s="41">
        <v>282</v>
      </c>
      <c r="DJ141" s="41" t="s">
        <v>6</v>
      </c>
      <c r="DK141" s="41">
        <v>404</v>
      </c>
      <c r="DL141" s="41">
        <v>35</v>
      </c>
      <c r="DM141" s="43">
        <f>PRODUCT((DD141+DE141)/DC141)</f>
        <v>0.40625</v>
      </c>
      <c r="DN141" s="3"/>
    </row>
    <row r="142" spans="1:118" s="5" customFormat="1" x14ac:dyDescent="0.25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P142" s="1"/>
      <c r="AE142" s="3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3"/>
      <c r="AQ142" s="1"/>
      <c r="AS142" s="2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3"/>
      <c r="BE142" s="1"/>
      <c r="BG142" s="1"/>
      <c r="BV142" s="1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K142" s="1" t="s">
        <v>611</v>
      </c>
      <c r="CL142" s="5" t="s">
        <v>39</v>
      </c>
      <c r="CM142" s="12">
        <v>7</v>
      </c>
      <c r="CN142" s="12">
        <v>78</v>
      </c>
      <c r="CO142" s="12">
        <v>0</v>
      </c>
      <c r="CP142" s="12">
        <v>52</v>
      </c>
      <c r="CQ142" s="12">
        <v>1</v>
      </c>
      <c r="CR142" s="12">
        <v>0</v>
      </c>
      <c r="CS142" s="12">
        <v>25</v>
      </c>
      <c r="CT142" s="12">
        <v>895</v>
      </c>
      <c r="CU142" s="21" t="s">
        <v>6</v>
      </c>
      <c r="CV142" s="12">
        <v>658</v>
      </c>
      <c r="CW142" s="12">
        <v>105</v>
      </c>
      <c r="CX142" s="17">
        <f t="shared" si="27"/>
        <v>0.66666666666666663</v>
      </c>
      <c r="CY142" s="3"/>
      <c r="CZ142" s="40" t="s">
        <v>611</v>
      </c>
      <c r="DA142" s="41" t="s">
        <v>940</v>
      </c>
      <c r="DB142" s="42">
        <v>3</v>
      </c>
      <c r="DC142" s="42">
        <v>40</v>
      </c>
      <c r="DD142" s="42">
        <v>0</v>
      </c>
      <c r="DE142" s="42">
        <v>17</v>
      </c>
      <c r="DF142" s="42">
        <v>0</v>
      </c>
      <c r="DG142" s="42">
        <v>0</v>
      </c>
      <c r="DH142" s="42">
        <v>23</v>
      </c>
      <c r="DI142" s="41">
        <v>403</v>
      </c>
      <c r="DJ142" s="41" t="s">
        <v>6</v>
      </c>
      <c r="DK142" s="41">
        <v>525</v>
      </c>
      <c r="DL142" s="41">
        <v>34</v>
      </c>
      <c r="DM142" s="43">
        <f>PRODUCT((DD142+DE142)/DC142)</f>
        <v>0.42499999999999999</v>
      </c>
      <c r="DN142" s="3"/>
    </row>
    <row r="143" spans="1:118" s="5" customFormat="1" x14ac:dyDescent="0.25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P143" s="1"/>
      <c r="AE143" s="3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3"/>
      <c r="AQ143" s="1"/>
      <c r="AS143" s="2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3"/>
      <c r="BE143" s="1"/>
      <c r="BG143" s="1"/>
      <c r="BV143" s="1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1" t="s">
        <v>612</v>
      </c>
      <c r="CL143" s="23" t="s">
        <v>860</v>
      </c>
      <c r="CM143" s="24">
        <v>6</v>
      </c>
      <c r="CN143" s="24">
        <v>86</v>
      </c>
      <c r="CO143" s="24">
        <v>22</v>
      </c>
      <c r="CP143" s="24">
        <v>13</v>
      </c>
      <c r="CQ143" s="24">
        <v>0</v>
      </c>
      <c r="CR143" s="24">
        <v>13</v>
      </c>
      <c r="CS143" s="24">
        <v>38</v>
      </c>
      <c r="CT143" s="24">
        <v>904</v>
      </c>
      <c r="CU143" s="21" t="s">
        <v>6</v>
      </c>
      <c r="CV143" s="24">
        <v>930</v>
      </c>
      <c r="CW143" s="24">
        <v>105</v>
      </c>
      <c r="CX143" s="17">
        <f t="shared" si="27"/>
        <v>0.40697674418604651</v>
      </c>
      <c r="CY143" s="3"/>
      <c r="CZ143" s="40" t="s">
        <v>612</v>
      </c>
      <c r="DA143" s="41" t="s">
        <v>946</v>
      </c>
      <c r="DB143" s="42">
        <v>11</v>
      </c>
      <c r="DC143" s="42">
        <v>105</v>
      </c>
      <c r="DD143" s="42">
        <v>0</v>
      </c>
      <c r="DE143" s="42">
        <v>16</v>
      </c>
      <c r="DF143" s="42">
        <v>2</v>
      </c>
      <c r="DG143" s="42">
        <v>0</v>
      </c>
      <c r="DH143" s="42">
        <v>87</v>
      </c>
      <c r="DI143" s="41">
        <v>592</v>
      </c>
      <c r="DJ143" s="41" t="s">
        <v>6</v>
      </c>
      <c r="DK143" s="41">
        <v>2089</v>
      </c>
      <c r="DL143" s="41">
        <v>34</v>
      </c>
      <c r="DM143" s="43">
        <f>PRODUCT((DD143+DE143)/DC143)</f>
        <v>0.15238095238095239</v>
      </c>
      <c r="DN143" s="3"/>
    </row>
    <row r="144" spans="1:118" s="5" customFormat="1" x14ac:dyDescent="0.25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P144" s="1"/>
      <c r="AE144" s="3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3"/>
      <c r="AQ144" s="1"/>
      <c r="AS144" s="2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3"/>
      <c r="BE144" s="1"/>
      <c r="BG144" s="1"/>
      <c r="BV144" s="1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1" t="s">
        <v>613</v>
      </c>
      <c r="CL144" s="5" t="s">
        <v>413</v>
      </c>
      <c r="CM144" s="12">
        <v>8</v>
      </c>
      <c r="CN144" s="12">
        <v>81</v>
      </c>
      <c r="CO144" s="12">
        <v>0</v>
      </c>
      <c r="CP144" s="12">
        <v>48</v>
      </c>
      <c r="CQ144" s="12">
        <v>8</v>
      </c>
      <c r="CR144" s="12">
        <v>0</v>
      </c>
      <c r="CS144" s="12">
        <v>25</v>
      </c>
      <c r="CT144" s="12">
        <v>597</v>
      </c>
      <c r="CU144" s="21" t="s">
        <v>6</v>
      </c>
      <c r="CV144" s="12">
        <v>451</v>
      </c>
      <c r="CW144" s="12">
        <v>104</v>
      </c>
      <c r="CX144" s="17">
        <f t="shared" si="27"/>
        <v>0.59259259259259256</v>
      </c>
      <c r="CY144" s="3"/>
      <c r="CZ144" s="40" t="s">
        <v>613</v>
      </c>
      <c r="DA144" s="41" t="s">
        <v>951</v>
      </c>
      <c r="DB144" s="42">
        <v>4</v>
      </c>
      <c r="DC144" s="42">
        <v>41</v>
      </c>
      <c r="DD144" s="42">
        <v>0</v>
      </c>
      <c r="DE144" s="42">
        <v>15</v>
      </c>
      <c r="DF144" s="42">
        <v>3</v>
      </c>
      <c r="DG144" s="42">
        <v>0</v>
      </c>
      <c r="DH144" s="42">
        <v>23</v>
      </c>
      <c r="DI144" s="41">
        <v>417</v>
      </c>
      <c r="DJ144" s="41" t="s">
        <v>6</v>
      </c>
      <c r="DK144" s="41">
        <v>455</v>
      </c>
      <c r="DL144" s="41">
        <v>33</v>
      </c>
      <c r="DM144" s="43">
        <f>PRODUCT((DD144+DE144)/DC144)</f>
        <v>0.36585365853658536</v>
      </c>
      <c r="DN144" s="3"/>
    </row>
    <row r="145" spans="1:136" x14ac:dyDescent="0.2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E145" s="3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W145" s="3"/>
      <c r="BX145" s="3"/>
      <c r="BY145" s="3"/>
      <c r="BZ145" s="3"/>
      <c r="CA145" s="3"/>
      <c r="CB145" s="3"/>
      <c r="CC145" s="3"/>
      <c r="CD145" s="3"/>
      <c r="CF145" s="3"/>
      <c r="CI145" s="3"/>
      <c r="CJ145" s="3"/>
      <c r="CK145" s="1" t="s">
        <v>614</v>
      </c>
      <c r="CL145" s="5" t="s">
        <v>414</v>
      </c>
      <c r="CM145" s="12">
        <v>7</v>
      </c>
      <c r="CN145" s="12">
        <v>114</v>
      </c>
      <c r="CO145" s="12">
        <v>13</v>
      </c>
      <c r="CP145" s="12">
        <v>25</v>
      </c>
      <c r="CQ145" s="12">
        <v>1</v>
      </c>
      <c r="CR145" s="12">
        <v>13</v>
      </c>
      <c r="CS145" s="12">
        <v>62</v>
      </c>
      <c r="CT145" s="12">
        <v>766</v>
      </c>
      <c r="CU145" s="21" t="s">
        <v>6</v>
      </c>
      <c r="CV145" s="12">
        <v>1189</v>
      </c>
      <c r="CW145" s="12">
        <v>103</v>
      </c>
      <c r="CX145" s="17">
        <f t="shared" si="27"/>
        <v>0.33333333333333331</v>
      </c>
      <c r="CY145" s="3"/>
      <c r="CZ145" s="40" t="s">
        <v>614</v>
      </c>
      <c r="DA145" s="41" t="s">
        <v>374</v>
      </c>
      <c r="DB145" s="42">
        <v>1</v>
      </c>
      <c r="DC145" s="42">
        <v>16</v>
      </c>
      <c r="DD145" s="42">
        <v>0</v>
      </c>
      <c r="DE145" s="42">
        <v>16</v>
      </c>
      <c r="DF145" s="42">
        <v>0</v>
      </c>
      <c r="DG145" s="42">
        <v>0</v>
      </c>
      <c r="DH145" s="42">
        <v>0</v>
      </c>
      <c r="DI145" s="41">
        <v>306</v>
      </c>
      <c r="DJ145" s="41" t="s">
        <v>6</v>
      </c>
      <c r="DK145" s="41">
        <v>81</v>
      </c>
      <c r="DL145" s="41">
        <v>32</v>
      </c>
      <c r="DM145" s="43">
        <f>PRODUCT((DD145+DE145)/DC145)</f>
        <v>1</v>
      </c>
      <c r="DN145" s="3"/>
    </row>
    <row r="146" spans="1:136" x14ac:dyDescent="0.2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E146" s="3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W146" s="3"/>
      <c r="BX146" s="3"/>
      <c r="BY146" s="3"/>
      <c r="BZ146" s="3"/>
      <c r="CA146" s="3"/>
      <c r="CB146" s="3"/>
      <c r="CC146" s="3"/>
      <c r="CD146" s="3"/>
      <c r="CF146" s="3"/>
      <c r="CI146" s="3"/>
      <c r="CJ146" s="3"/>
      <c r="CK146" s="1" t="s">
        <v>615</v>
      </c>
      <c r="CL146" s="5" t="s">
        <v>55</v>
      </c>
      <c r="CM146" s="12">
        <v>7</v>
      </c>
      <c r="CN146" s="12">
        <v>105</v>
      </c>
      <c r="CO146" s="12">
        <v>0</v>
      </c>
      <c r="CP146" s="12">
        <v>49</v>
      </c>
      <c r="CQ146" s="12">
        <v>4</v>
      </c>
      <c r="CR146" s="12">
        <v>0</v>
      </c>
      <c r="CS146" s="12">
        <v>52</v>
      </c>
      <c r="CT146" s="12">
        <v>884</v>
      </c>
      <c r="CU146" s="21" t="s">
        <v>6</v>
      </c>
      <c r="CV146" s="12">
        <v>941</v>
      </c>
      <c r="CW146" s="12">
        <v>102</v>
      </c>
      <c r="CX146" s="17">
        <f t="shared" si="27"/>
        <v>0.46666666666666667</v>
      </c>
      <c r="CY146" s="3"/>
      <c r="CZ146" s="40" t="s">
        <v>615</v>
      </c>
      <c r="DA146" s="41" t="s">
        <v>47</v>
      </c>
      <c r="DB146" s="42">
        <v>3</v>
      </c>
      <c r="DC146" s="42">
        <v>26</v>
      </c>
      <c r="DD146" s="42">
        <v>0</v>
      </c>
      <c r="DE146" s="42">
        <v>15</v>
      </c>
      <c r="DF146" s="42">
        <v>1</v>
      </c>
      <c r="DG146" s="42">
        <v>0</v>
      </c>
      <c r="DH146" s="42">
        <v>10</v>
      </c>
      <c r="DI146" s="41">
        <v>269</v>
      </c>
      <c r="DJ146" s="41" t="s">
        <v>6</v>
      </c>
      <c r="DK146" s="41">
        <v>244</v>
      </c>
      <c r="DL146" s="41">
        <v>31</v>
      </c>
      <c r="DM146" s="43">
        <f>PRODUCT((DD146+DE146)/DC146)</f>
        <v>0.57692307692307687</v>
      </c>
      <c r="DN146" s="3"/>
    </row>
    <row r="147" spans="1:136" s="14" customFormat="1" ht="17.25" customHeight="1" x14ac:dyDescent="0.3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5"/>
      <c r="O147" s="5"/>
      <c r="P147" s="1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5"/>
      <c r="BG147" s="1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1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1" t="s">
        <v>616</v>
      </c>
      <c r="CL147" s="5" t="s">
        <v>16</v>
      </c>
      <c r="CM147" s="12">
        <v>11</v>
      </c>
      <c r="CN147" s="12">
        <v>120</v>
      </c>
      <c r="CO147" s="12">
        <v>0</v>
      </c>
      <c r="CP147" s="12">
        <v>47</v>
      </c>
      <c r="CQ147" s="12">
        <v>5</v>
      </c>
      <c r="CR147" s="12">
        <v>0</v>
      </c>
      <c r="CS147" s="12">
        <v>68</v>
      </c>
      <c r="CT147" s="12">
        <v>823</v>
      </c>
      <c r="CU147" s="21" t="s">
        <v>6</v>
      </c>
      <c r="CV147" s="12">
        <v>1127</v>
      </c>
      <c r="CW147" s="12">
        <v>99</v>
      </c>
      <c r="CX147" s="17">
        <f t="shared" si="27"/>
        <v>0.39166666666666666</v>
      </c>
      <c r="CY147" s="3"/>
      <c r="CZ147" s="40" t="s">
        <v>616</v>
      </c>
      <c r="DA147" s="41" t="s">
        <v>952</v>
      </c>
      <c r="DB147" s="42">
        <v>3</v>
      </c>
      <c r="DC147" s="42">
        <v>38</v>
      </c>
      <c r="DD147" s="42">
        <v>0</v>
      </c>
      <c r="DE147" s="42">
        <v>15</v>
      </c>
      <c r="DF147" s="42">
        <v>1</v>
      </c>
      <c r="DG147" s="42">
        <v>0</v>
      </c>
      <c r="DH147" s="42">
        <v>22</v>
      </c>
      <c r="DI147" s="41">
        <v>370</v>
      </c>
      <c r="DJ147" s="41" t="s">
        <v>6</v>
      </c>
      <c r="DK147" s="41">
        <v>483</v>
      </c>
      <c r="DL147" s="41">
        <v>31</v>
      </c>
      <c r="DM147" s="43">
        <f>PRODUCT((DD147+DE147)/DC147)</f>
        <v>0.39473684210526316</v>
      </c>
      <c r="DN147" s="3"/>
      <c r="DO147" s="9"/>
      <c r="ED147" s="3"/>
      <c r="EE147" s="3"/>
      <c r="EF147" s="3"/>
    </row>
    <row r="148" spans="1:136" x14ac:dyDescent="0.25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E148" s="3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W148" s="3"/>
      <c r="BX148" s="3"/>
      <c r="BY148" s="3"/>
      <c r="BZ148" s="3"/>
      <c r="CA148" s="3"/>
      <c r="CB148" s="3"/>
      <c r="CC148" s="3"/>
      <c r="CD148" s="3"/>
      <c r="CF148" s="3"/>
      <c r="CI148" s="3"/>
      <c r="CJ148" s="3"/>
      <c r="CK148" s="1" t="s">
        <v>617</v>
      </c>
      <c r="CL148" s="5" t="s">
        <v>52</v>
      </c>
      <c r="CM148" s="12">
        <v>7</v>
      </c>
      <c r="CN148" s="12">
        <v>77</v>
      </c>
      <c r="CO148" s="12">
        <v>0</v>
      </c>
      <c r="CP148" s="12">
        <v>47</v>
      </c>
      <c r="CQ148" s="12">
        <v>2</v>
      </c>
      <c r="CR148" s="12">
        <v>0</v>
      </c>
      <c r="CS148" s="12">
        <v>28</v>
      </c>
      <c r="CT148" s="12">
        <v>625</v>
      </c>
      <c r="CU148" s="21" t="s">
        <v>6</v>
      </c>
      <c r="CV148" s="12">
        <v>451</v>
      </c>
      <c r="CW148" s="12">
        <v>96</v>
      </c>
      <c r="CX148" s="17">
        <f t="shared" si="27"/>
        <v>0.61038961038961037</v>
      </c>
      <c r="CY148" s="3"/>
      <c r="CZ148" s="40" t="s">
        <v>617</v>
      </c>
      <c r="DA148" s="41" t="s">
        <v>346</v>
      </c>
      <c r="DB148" s="42">
        <v>2</v>
      </c>
      <c r="DC148" s="42">
        <v>26</v>
      </c>
      <c r="DD148" s="42">
        <v>7</v>
      </c>
      <c r="DE148" s="42">
        <v>2</v>
      </c>
      <c r="DF148" s="42">
        <v>0</v>
      </c>
      <c r="DG148" s="42">
        <v>6</v>
      </c>
      <c r="DH148" s="42">
        <v>11</v>
      </c>
      <c r="DI148" s="41">
        <v>298</v>
      </c>
      <c r="DJ148" s="41" t="s">
        <v>6</v>
      </c>
      <c r="DK148" s="41">
        <v>357</v>
      </c>
      <c r="DL148" s="41">
        <v>31</v>
      </c>
      <c r="DM148" s="43">
        <f>PRODUCT((DD148+DE148)/DC148)</f>
        <v>0.34615384615384615</v>
      </c>
      <c r="DN148" s="3"/>
    </row>
    <row r="149" spans="1:136" x14ac:dyDescent="0.25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E149" s="3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W149" s="3"/>
      <c r="BX149" s="3"/>
      <c r="BY149" s="3"/>
      <c r="BZ149" s="3"/>
      <c r="CA149" s="3"/>
      <c r="CB149" s="3"/>
      <c r="CC149" s="3"/>
      <c r="CD149" s="3"/>
      <c r="CF149" s="3"/>
      <c r="CI149" s="3"/>
      <c r="CJ149" s="3"/>
      <c r="CK149" s="1" t="s">
        <v>618</v>
      </c>
      <c r="CL149" s="5" t="s">
        <v>22</v>
      </c>
      <c r="CM149" s="12">
        <v>10</v>
      </c>
      <c r="CN149" s="12">
        <v>101</v>
      </c>
      <c r="CO149" s="12">
        <v>0</v>
      </c>
      <c r="CP149" s="12">
        <v>44</v>
      </c>
      <c r="CQ149" s="12">
        <v>5</v>
      </c>
      <c r="CR149" s="12">
        <v>0</v>
      </c>
      <c r="CS149" s="12">
        <v>52</v>
      </c>
      <c r="CT149" s="12">
        <v>821</v>
      </c>
      <c r="CU149" s="21" t="s">
        <v>6</v>
      </c>
      <c r="CV149" s="12">
        <v>983</v>
      </c>
      <c r="CW149" s="12">
        <v>93</v>
      </c>
      <c r="CX149" s="17">
        <f t="shared" si="27"/>
        <v>0.43564356435643564</v>
      </c>
      <c r="CY149" s="3"/>
      <c r="CZ149" s="40" t="s">
        <v>618</v>
      </c>
      <c r="DA149" s="41" t="s">
        <v>105</v>
      </c>
      <c r="DB149" s="42">
        <v>1</v>
      </c>
      <c r="DC149" s="42">
        <v>14</v>
      </c>
      <c r="DD149" s="42">
        <v>8</v>
      </c>
      <c r="DE149" s="42">
        <v>3</v>
      </c>
      <c r="DF149" s="42">
        <v>0</v>
      </c>
      <c r="DG149" s="42">
        <v>0</v>
      </c>
      <c r="DH149" s="42">
        <v>3</v>
      </c>
      <c r="DI149" s="41">
        <v>192</v>
      </c>
      <c r="DJ149" s="41" t="s">
        <v>6</v>
      </c>
      <c r="DK149" s="41">
        <v>86</v>
      </c>
      <c r="DL149" s="41">
        <v>30</v>
      </c>
      <c r="DM149" s="43">
        <f>PRODUCT((DD149+DE149)/DC149)</f>
        <v>0.7857142857142857</v>
      </c>
      <c r="DN149" s="3"/>
    </row>
    <row r="150" spans="1:136" x14ac:dyDescent="0.25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E150" s="3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W150" s="3"/>
      <c r="BX150" s="3"/>
      <c r="BY150" s="3"/>
      <c r="BZ150" s="3"/>
      <c r="CA150" s="3"/>
      <c r="CB150" s="3"/>
      <c r="CC150" s="3"/>
      <c r="CD150" s="3"/>
      <c r="CF150" s="3"/>
      <c r="CI150" s="3"/>
      <c r="CJ150" s="3"/>
      <c r="CK150" s="1" t="s">
        <v>619</v>
      </c>
      <c r="CL150" s="5" t="s">
        <v>415</v>
      </c>
      <c r="CM150" s="12">
        <v>12</v>
      </c>
      <c r="CN150" s="12">
        <v>94</v>
      </c>
      <c r="CO150" s="12">
        <v>0</v>
      </c>
      <c r="CP150" s="12">
        <v>43</v>
      </c>
      <c r="CQ150" s="12">
        <v>6</v>
      </c>
      <c r="CR150" s="12">
        <v>0</v>
      </c>
      <c r="CS150" s="12">
        <v>45</v>
      </c>
      <c r="CT150" s="12">
        <v>783</v>
      </c>
      <c r="CU150" s="21" t="s">
        <v>6</v>
      </c>
      <c r="CV150" s="12">
        <v>745</v>
      </c>
      <c r="CW150" s="12">
        <v>92</v>
      </c>
      <c r="CX150" s="17">
        <f t="shared" si="27"/>
        <v>0.45744680851063829</v>
      </c>
      <c r="CY150" s="3"/>
      <c r="CZ150" s="40" t="s">
        <v>619</v>
      </c>
      <c r="DA150" s="41" t="s">
        <v>919</v>
      </c>
      <c r="DB150" s="42">
        <v>2</v>
      </c>
      <c r="DC150" s="42">
        <v>28</v>
      </c>
      <c r="DD150" s="42">
        <v>5</v>
      </c>
      <c r="DE150" s="42">
        <v>6</v>
      </c>
      <c r="DF150" s="42">
        <v>0</v>
      </c>
      <c r="DG150" s="42">
        <v>3</v>
      </c>
      <c r="DH150" s="42">
        <v>14</v>
      </c>
      <c r="DI150" s="41">
        <v>247</v>
      </c>
      <c r="DJ150" s="41" t="s">
        <v>6</v>
      </c>
      <c r="DK150" s="41">
        <v>356</v>
      </c>
      <c r="DL150" s="41">
        <v>30</v>
      </c>
      <c r="DM150" s="43">
        <f>PRODUCT((DD150+DE150)/DC150)</f>
        <v>0.39285714285714285</v>
      </c>
      <c r="DN150" s="3"/>
    </row>
    <row r="151" spans="1:136" x14ac:dyDescent="0.25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E151" s="3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W151" s="3"/>
      <c r="BX151" s="3"/>
      <c r="BY151" s="3"/>
      <c r="BZ151" s="3"/>
      <c r="CA151" s="3"/>
      <c r="CB151" s="3"/>
      <c r="CC151" s="3"/>
      <c r="CD151" s="3"/>
      <c r="CF151" s="3"/>
      <c r="CI151" s="3"/>
      <c r="CJ151" s="3"/>
      <c r="CK151" s="1" t="s">
        <v>620</v>
      </c>
      <c r="CL151" s="23" t="s">
        <v>861</v>
      </c>
      <c r="CM151" s="24">
        <v>4</v>
      </c>
      <c r="CN151" s="24">
        <v>74</v>
      </c>
      <c r="CO151" s="24">
        <v>19</v>
      </c>
      <c r="CP151" s="24">
        <v>10</v>
      </c>
      <c r="CQ151" s="24">
        <v>0</v>
      </c>
      <c r="CR151" s="24">
        <v>15</v>
      </c>
      <c r="CS151" s="24">
        <v>30</v>
      </c>
      <c r="CT151" s="24">
        <v>608</v>
      </c>
      <c r="CU151" s="21" t="s">
        <v>6</v>
      </c>
      <c r="CV151" s="24">
        <v>641</v>
      </c>
      <c r="CW151" s="24">
        <v>92</v>
      </c>
      <c r="CX151" s="17">
        <f t="shared" si="27"/>
        <v>0.39189189189189189</v>
      </c>
      <c r="CY151" s="3"/>
      <c r="CZ151" s="40" t="s">
        <v>620</v>
      </c>
      <c r="DA151" s="41" t="s">
        <v>163</v>
      </c>
      <c r="DB151" s="42">
        <v>1</v>
      </c>
      <c r="DC151" s="42">
        <v>12</v>
      </c>
      <c r="DD151" s="42">
        <v>7</v>
      </c>
      <c r="DE151" s="42">
        <v>4</v>
      </c>
      <c r="DF151" s="42">
        <v>0</v>
      </c>
      <c r="DG151" s="42">
        <v>0</v>
      </c>
      <c r="DH151" s="42">
        <v>1</v>
      </c>
      <c r="DI151" s="41">
        <v>256</v>
      </c>
      <c r="DJ151" s="41" t="s">
        <v>6</v>
      </c>
      <c r="DK151" s="41">
        <v>58</v>
      </c>
      <c r="DL151" s="41">
        <v>29</v>
      </c>
      <c r="DM151" s="43">
        <f>PRODUCT((DD151+DE151)/DC151)</f>
        <v>0.91666666666666663</v>
      </c>
      <c r="DN151" s="3"/>
    </row>
    <row r="152" spans="1:136" x14ac:dyDescent="0.25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E152" s="3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W152" s="3"/>
      <c r="BX152" s="3"/>
      <c r="BY152" s="3"/>
      <c r="BZ152" s="3"/>
      <c r="CA152" s="3"/>
      <c r="CB152" s="3"/>
      <c r="CC152" s="3"/>
      <c r="CD152" s="3"/>
      <c r="CF152" s="3"/>
      <c r="CI152" s="3"/>
      <c r="CJ152" s="3"/>
      <c r="CK152" s="1" t="s">
        <v>621</v>
      </c>
      <c r="CL152" s="5" t="s">
        <v>416</v>
      </c>
      <c r="CM152" s="12">
        <v>13</v>
      </c>
      <c r="CN152" s="12">
        <v>140</v>
      </c>
      <c r="CO152" s="12">
        <v>0</v>
      </c>
      <c r="CP152" s="12">
        <v>42</v>
      </c>
      <c r="CQ152" s="12">
        <v>8</v>
      </c>
      <c r="CR152" s="12">
        <v>0</v>
      </c>
      <c r="CS152" s="12">
        <v>90</v>
      </c>
      <c r="CT152" s="27">
        <v>902</v>
      </c>
      <c r="CU152" s="21" t="s">
        <v>6</v>
      </c>
      <c r="CV152" s="12">
        <v>1284</v>
      </c>
      <c r="CW152" s="12">
        <v>92</v>
      </c>
      <c r="CX152" s="17">
        <f t="shared" si="27"/>
        <v>0.3</v>
      </c>
      <c r="CY152" s="3"/>
      <c r="CZ152" s="40" t="s">
        <v>621</v>
      </c>
      <c r="DA152" s="41" t="s">
        <v>227</v>
      </c>
      <c r="DB152" s="42">
        <v>1</v>
      </c>
      <c r="DC152" s="42">
        <v>20</v>
      </c>
      <c r="DD152" s="42">
        <v>6</v>
      </c>
      <c r="DE152" s="42">
        <v>4</v>
      </c>
      <c r="DF152" s="42">
        <v>0</v>
      </c>
      <c r="DG152" s="42">
        <v>3</v>
      </c>
      <c r="DH152" s="42">
        <v>7</v>
      </c>
      <c r="DI152" s="41">
        <v>286</v>
      </c>
      <c r="DJ152" s="41" t="s">
        <v>6</v>
      </c>
      <c r="DK152" s="41">
        <v>216</v>
      </c>
      <c r="DL152" s="41">
        <v>29</v>
      </c>
      <c r="DM152" s="43">
        <f>PRODUCT((DD152+DE152)/DC152)</f>
        <v>0.5</v>
      </c>
      <c r="DN152" s="3"/>
    </row>
    <row r="153" spans="1:136" x14ac:dyDescent="0.25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E153" s="3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W153" s="3"/>
      <c r="BX153" s="3"/>
      <c r="BY153" s="3"/>
      <c r="BZ153" s="3"/>
      <c r="CA153" s="3"/>
      <c r="CB153" s="3"/>
      <c r="CC153" s="3"/>
      <c r="CD153" s="3"/>
      <c r="CF153" s="3"/>
      <c r="CI153" s="3"/>
      <c r="CJ153" s="3"/>
      <c r="CK153" s="1" t="s">
        <v>622</v>
      </c>
      <c r="CL153" s="23" t="s">
        <v>160</v>
      </c>
      <c r="CM153" s="12">
        <v>11</v>
      </c>
      <c r="CN153" s="12">
        <v>183</v>
      </c>
      <c r="CO153" s="12">
        <v>7</v>
      </c>
      <c r="CP153" s="12">
        <v>28</v>
      </c>
      <c r="CQ153" s="12">
        <v>0</v>
      </c>
      <c r="CR153" s="12">
        <v>14</v>
      </c>
      <c r="CS153" s="12">
        <v>134</v>
      </c>
      <c r="CT153" s="12">
        <v>1064</v>
      </c>
      <c r="CU153" s="21" t="s">
        <v>6</v>
      </c>
      <c r="CV153" s="12">
        <v>2327</v>
      </c>
      <c r="CW153" s="12">
        <v>90</v>
      </c>
      <c r="CX153" s="17">
        <f t="shared" si="27"/>
        <v>0.19125683060109289</v>
      </c>
      <c r="CY153" s="3"/>
      <c r="CZ153" s="40" t="s">
        <v>622</v>
      </c>
      <c r="DA153" s="41" t="s">
        <v>895</v>
      </c>
      <c r="DB153" s="42">
        <v>2</v>
      </c>
      <c r="DC153" s="42">
        <v>26</v>
      </c>
      <c r="DD153" s="42">
        <v>7</v>
      </c>
      <c r="DE153" s="42">
        <v>2</v>
      </c>
      <c r="DF153" s="42">
        <v>0</v>
      </c>
      <c r="DG153" s="42">
        <v>4</v>
      </c>
      <c r="DH153" s="42">
        <v>13</v>
      </c>
      <c r="DI153" s="41">
        <v>301</v>
      </c>
      <c r="DJ153" s="41" t="s">
        <v>6</v>
      </c>
      <c r="DK153" s="41">
        <v>395</v>
      </c>
      <c r="DL153" s="41">
        <v>29</v>
      </c>
      <c r="DM153" s="43">
        <f>PRODUCT((DD153+DE153)/DC153)</f>
        <v>0.34615384615384615</v>
      </c>
      <c r="DN153" s="3"/>
    </row>
    <row r="154" spans="1:136" x14ac:dyDescent="0.25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E154" s="3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W154" s="3"/>
      <c r="BX154" s="3"/>
      <c r="BY154" s="3"/>
      <c r="BZ154" s="3"/>
      <c r="CA154" s="3"/>
      <c r="CB154" s="3"/>
      <c r="CC154" s="3"/>
      <c r="CD154" s="3"/>
      <c r="CF154" s="3"/>
      <c r="CI154" s="3"/>
      <c r="CJ154" s="3"/>
      <c r="CK154" s="1" t="s">
        <v>623</v>
      </c>
      <c r="CL154" s="5" t="s">
        <v>17</v>
      </c>
      <c r="CM154" s="12">
        <v>10</v>
      </c>
      <c r="CN154" s="12">
        <v>91</v>
      </c>
      <c r="CO154" s="12">
        <v>0</v>
      </c>
      <c r="CP154" s="12">
        <v>38</v>
      </c>
      <c r="CQ154" s="12">
        <v>13</v>
      </c>
      <c r="CR154" s="12">
        <v>0</v>
      </c>
      <c r="CS154" s="12">
        <v>40</v>
      </c>
      <c r="CT154" s="12">
        <v>673</v>
      </c>
      <c r="CU154" s="21" t="s">
        <v>6</v>
      </c>
      <c r="CV154" s="12">
        <v>651</v>
      </c>
      <c r="CW154" s="12">
        <v>89</v>
      </c>
      <c r="CX154" s="17">
        <f t="shared" si="27"/>
        <v>0.4175824175824176</v>
      </c>
      <c r="CY154" s="3"/>
      <c r="CZ154" s="40" t="s">
        <v>623</v>
      </c>
      <c r="DA154" s="41" t="s">
        <v>52</v>
      </c>
      <c r="DB154" s="42">
        <v>2</v>
      </c>
      <c r="DC154" s="42">
        <v>30</v>
      </c>
      <c r="DD154" s="42">
        <v>1</v>
      </c>
      <c r="DE154" s="42">
        <v>12</v>
      </c>
      <c r="DF154" s="42">
        <v>0</v>
      </c>
      <c r="DG154" s="42">
        <v>1</v>
      </c>
      <c r="DH154" s="42">
        <v>16</v>
      </c>
      <c r="DI154" s="41">
        <v>374</v>
      </c>
      <c r="DJ154" s="41" t="s">
        <v>6</v>
      </c>
      <c r="DK154" s="41">
        <v>373</v>
      </c>
      <c r="DL154" s="41">
        <v>28</v>
      </c>
      <c r="DM154" s="43">
        <f>PRODUCT((DD154+DE154)/DC154)</f>
        <v>0.43333333333333335</v>
      </c>
      <c r="DN154" s="3"/>
    </row>
    <row r="155" spans="1:136" x14ac:dyDescent="0.25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E155" s="3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W155" s="3"/>
      <c r="BX155" s="3"/>
      <c r="BY155" s="3"/>
      <c r="BZ155" s="3"/>
      <c r="CA155" s="3"/>
      <c r="CB155" s="3"/>
      <c r="CC155" s="3"/>
      <c r="CD155" s="3"/>
      <c r="CF155" s="3"/>
      <c r="CI155" s="3"/>
      <c r="CJ155" s="3"/>
      <c r="CK155" s="1" t="s">
        <v>624</v>
      </c>
      <c r="CL155" s="5" t="s">
        <v>224</v>
      </c>
      <c r="CM155" s="12">
        <v>6</v>
      </c>
      <c r="CN155" s="12">
        <v>94</v>
      </c>
      <c r="CO155" s="12">
        <v>0</v>
      </c>
      <c r="CP155" s="12">
        <v>42</v>
      </c>
      <c r="CQ155" s="12">
        <v>4</v>
      </c>
      <c r="CR155" s="12">
        <v>0</v>
      </c>
      <c r="CS155" s="12">
        <v>48</v>
      </c>
      <c r="CT155" s="12">
        <v>909</v>
      </c>
      <c r="CU155" s="21" t="s">
        <v>6</v>
      </c>
      <c r="CV155" s="12">
        <v>858</v>
      </c>
      <c r="CW155" s="12">
        <v>88</v>
      </c>
      <c r="CX155" s="17">
        <f t="shared" si="27"/>
        <v>0.44680851063829785</v>
      </c>
      <c r="CY155" s="3"/>
      <c r="CZ155" s="40" t="s">
        <v>624</v>
      </c>
      <c r="DA155" s="41" t="s">
        <v>918</v>
      </c>
      <c r="DB155" s="42">
        <v>2</v>
      </c>
      <c r="DC155" s="42">
        <v>30</v>
      </c>
      <c r="DD155" s="42">
        <v>4</v>
      </c>
      <c r="DE155" s="42">
        <v>4</v>
      </c>
      <c r="DF155" s="42">
        <v>0</v>
      </c>
      <c r="DG155" s="42">
        <v>6</v>
      </c>
      <c r="DH155" s="42">
        <v>16</v>
      </c>
      <c r="DI155" s="41">
        <v>268</v>
      </c>
      <c r="DJ155" s="41" t="s">
        <v>6</v>
      </c>
      <c r="DK155" s="41">
        <v>399</v>
      </c>
      <c r="DL155" s="41">
        <v>26</v>
      </c>
      <c r="DM155" s="43">
        <f>PRODUCT((DD155+DE155)/DC155)</f>
        <v>0.26666666666666666</v>
      </c>
      <c r="DN155" s="3"/>
    </row>
    <row r="156" spans="1:136" x14ac:dyDescent="0.25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E156" s="3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W156" s="3"/>
      <c r="BX156" s="3"/>
      <c r="BY156" s="3"/>
      <c r="BZ156" s="3"/>
      <c r="CA156" s="3"/>
      <c r="CB156" s="3"/>
      <c r="CC156" s="3"/>
      <c r="CD156" s="3"/>
      <c r="CF156" s="3"/>
      <c r="CI156" s="3"/>
      <c r="CJ156" s="3"/>
      <c r="CK156" s="1" t="s">
        <v>625</v>
      </c>
      <c r="CL156" s="5" t="s">
        <v>417</v>
      </c>
      <c r="CM156" s="12">
        <v>6</v>
      </c>
      <c r="CN156" s="12">
        <v>51</v>
      </c>
      <c r="CO156" s="12">
        <v>0</v>
      </c>
      <c r="CP156" s="12">
        <v>43</v>
      </c>
      <c r="CQ156" s="12">
        <v>1</v>
      </c>
      <c r="CR156" s="12">
        <v>0</v>
      </c>
      <c r="CS156" s="12">
        <v>7</v>
      </c>
      <c r="CT156" s="12">
        <v>627</v>
      </c>
      <c r="CU156" s="21" t="s">
        <v>6</v>
      </c>
      <c r="CV156" s="12">
        <v>271</v>
      </c>
      <c r="CW156" s="12">
        <v>87</v>
      </c>
      <c r="CX156" s="17">
        <f t="shared" si="27"/>
        <v>0.84313725490196079</v>
      </c>
      <c r="CY156" s="3"/>
      <c r="CZ156" s="40" t="s">
        <v>625</v>
      </c>
      <c r="DA156" s="41" t="s">
        <v>528</v>
      </c>
      <c r="DB156" s="42">
        <v>3</v>
      </c>
      <c r="DC156" s="42">
        <v>40</v>
      </c>
      <c r="DD156" s="42">
        <v>4</v>
      </c>
      <c r="DE156" s="42">
        <v>6</v>
      </c>
      <c r="DF156" s="42">
        <v>0</v>
      </c>
      <c r="DG156" s="42">
        <v>2</v>
      </c>
      <c r="DH156" s="42">
        <v>28</v>
      </c>
      <c r="DI156" s="41">
        <v>296</v>
      </c>
      <c r="DJ156" s="41" t="s">
        <v>6</v>
      </c>
      <c r="DK156" s="41">
        <v>648</v>
      </c>
      <c r="DL156" s="41">
        <v>26</v>
      </c>
      <c r="DM156" s="43">
        <f>PRODUCT((DD156+DE156)/DC156)</f>
        <v>0.25</v>
      </c>
      <c r="DN156" s="3"/>
    </row>
    <row r="157" spans="1:136" x14ac:dyDescent="0.25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E157" s="3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W157" s="3"/>
      <c r="BX157" s="3"/>
      <c r="BY157" s="3"/>
      <c r="BZ157" s="3"/>
      <c r="CA157" s="3"/>
      <c r="CB157" s="3"/>
      <c r="CC157" s="3"/>
      <c r="CD157" s="3"/>
      <c r="CF157" s="3"/>
      <c r="CI157" s="3"/>
      <c r="CJ157" s="3"/>
      <c r="CK157" s="1" t="s">
        <v>626</v>
      </c>
      <c r="CL157" s="23" t="s">
        <v>418</v>
      </c>
      <c r="CM157" s="24">
        <v>3</v>
      </c>
      <c r="CN157" s="24">
        <v>54</v>
      </c>
      <c r="CO157" s="24">
        <v>13</v>
      </c>
      <c r="CP157" s="24">
        <v>18</v>
      </c>
      <c r="CQ157" s="24">
        <v>0</v>
      </c>
      <c r="CR157" s="24">
        <v>12</v>
      </c>
      <c r="CS157" s="24">
        <v>11</v>
      </c>
      <c r="CT157" s="24">
        <v>459</v>
      </c>
      <c r="CU157" s="21" t="s">
        <v>6</v>
      </c>
      <c r="CV157" s="24">
        <v>357</v>
      </c>
      <c r="CW157" s="24">
        <v>87</v>
      </c>
      <c r="CX157" s="17">
        <f t="shared" si="27"/>
        <v>0.57407407407407407</v>
      </c>
      <c r="CY157" s="3"/>
      <c r="CZ157" s="40" t="s">
        <v>626</v>
      </c>
      <c r="DA157" s="41" t="s">
        <v>947</v>
      </c>
      <c r="DB157" s="42">
        <v>4</v>
      </c>
      <c r="DC157" s="42">
        <v>54</v>
      </c>
      <c r="DD157" s="42">
        <v>0</v>
      </c>
      <c r="DE157" s="42">
        <v>12</v>
      </c>
      <c r="DF157" s="42">
        <v>2</v>
      </c>
      <c r="DG157" s="42">
        <v>0</v>
      </c>
      <c r="DH157" s="42">
        <v>40</v>
      </c>
      <c r="DI157" s="41">
        <v>412</v>
      </c>
      <c r="DJ157" s="41" t="s">
        <v>6</v>
      </c>
      <c r="DK157" s="41">
        <v>894</v>
      </c>
      <c r="DL157" s="41">
        <v>26</v>
      </c>
      <c r="DM157" s="43">
        <f>PRODUCT((DD157+DE157)/DC157)</f>
        <v>0.22222222222222221</v>
      </c>
      <c r="DN157" s="3"/>
    </row>
    <row r="158" spans="1:136" x14ac:dyDescent="0.25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E158" s="3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W158" s="3"/>
      <c r="BX158" s="3"/>
      <c r="BY158" s="3"/>
      <c r="BZ158" s="3"/>
      <c r="CA158" s="3"/>
      <c r="CB158" s="3"/>
      <c r="CC158" s="3"/>
      <c r="CD158" s="3"/>
      <c r="CF158" s="3"/>
      <c r="CI158" s="3"/>
      <c r="CJ158" s="3"/>
      <c r="CK158" s="1" t="s">
        <v>627</v>
      </c>
      <c r="CL158" s="5" t="s">
        <v>419</v>
      </c>
      <c r="CM158" s="12">
        <v>5</v>
      </c>
      <c r="CN158" s="12">
        <v>90</v>
      </c>
      <c r="CO158" s="12">
        <v>0</v>
      </c>
      <c r="CP158" s="12">
        <v>42</v>
      </c>
      <c r="CQ158" s="12">
        <v>2</v>
      </c>
      <c r="CR158" s="12">
        <v>0</v>
      </c>
      <c r="CS158" s="12">
        <v>46</v>
      </c>
      <c r="CT158" s="12">
        <v>729</v>
      </c>
      <c r="CU158" s="21" t="s">
        <v>6</v>
      </c>
      <c r="CV158" s="12">
        <v>814</v>
      </c>
      <c r="CW158" s="12">
        <v>86</v>
      </c>
      <c r="CX158" s="17">
        <f t="shared" si="27"/>
        <v>0.46666666666666667</v>
      </c>
      <c r="CY158" s="3"/>
      <c r="CZ158" s="40" t="s">
        <v>627</v>
      </c>
      <c r="DA158" s="41" t="s">
        <v>909</v>
      </c>
      <c r="DB158" s="42">
        <v>1</v>
      </c>
      <c r="DC158" s="42">
        <v>16</v>
      </c>
      <c r="DD158" s="42">
        <v>4</v>
      </c>
      <c r="DE158" s="42">
        <v>5</v>
      </c>
      <c r="DF158" s="42">
        <v>0</v>
      </c>
      <c r="DG158" s="42">
        <v>3</v>
      </c>
      <c r="DH158" s="42">
        <v>4</v>
      </c>
      <c r="DI158" s="41">
        <v>211</v>
      </c>
      <c r="DJ158" s="41" t="s">
        <v>6</v>
      </c>
      <c r="DK158" s="41">
        <v>207</v>
      </c>
      <c r="DL158" s="41">
        <v>25</v>
      </c>
      <c r="DM158" s="43">
        <f>PRODUCT((DD158+DE158)/DC158)</f>
        <v>0.5625</v>
      </c>
      <c r="DN158" s="3"/>
    </row>
    <row r="159" spans="1:136" x14ac:dyDescent="0.25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E159" s="3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W159" s="3"/>
      <c r="BX159" s="3"/>
      <c r="BY159" s="3"/>
      <c r="BZ159" s="3"/>
      <c r="CA159" s="3"/>
      <c r="CB159" s="3"/>
      <c r="CC159" s="3"/>
      <c r="CD159" s="3"/>
      <c r="CF159" s="3"/>
      <c r="CI159" s="3"/>
      <c r="CJ159" s="3"/>
      <c r="CK159" s="1" t="s">
        <v>628</v>
      </c>
      <c r="CL159" s="4" t="s">
        <v>420</v>
      </c>
      <c r="CM159" s="12">
        <v>8</v>
      </c>
      <c r="CN159" s="12">
        <v>103</v>
      </c>
      <c r="CO159" s="12">
        <v>0</v>
      </c>
      <c r="CP159" s="12">
        <v>40</v>
      </c>
      <c r="CQ159" s="12">
        <v>6</v>
      </c>
      <c r="CR159" s="12">
        <v>0</v>
      </c>
      <c r="CS159" s="12">
        <v>57</v>
      </c>
      <c r="CT159" s="12">
        <v>683</v>
      </c>
      <c r="CU159" s="21" t="s">
        <v>6</v>
      </c>
      <c r="CV159" s="12">
        <v>885</v>
      </c>
      <c r="CW159" s="12">
        <v>86</v>
      </c>
      <c r="CX159" s="17">
        <f t="shared" si="27"/>
        <v>0.38834951456310679</v>
      </c>
      <c r="CY159" s="3"/>
      <c r="CZ159" s="40" t="s">
        <v>628</v>
      </c>
      <c r="DA159" s="41" t="s">
        <v>950</v>
      </c>
      <c r="DB159" s="42">
        <v>2</v>
      </c>
      <c r="DC159" s="42">
        <v>24</v>
      </c>
      <c r="DD159" s="42">
        <v>0</v>
      </c>
      <c r="DE159" s="42">
        <v>12</v>
      </c>
      <c r="DF159" s="42">
        <v>1</v>
      </c>
      <c r="DG159" s="42">
        <v>0</v>
      </c>
      <c r="DH159" s="42">
        <v>11</v>
      </c>
      <c r="DI159" s="41">
        <v>218</v>
      </c>
      <c r="DJ159" s="41" t="s">
        <v>6</v>
      </c>
      <c r="DK159" s="41">
        <v>220</v>
      </c>
      <c r="DL159" s="41">
        <v>25</v>
      </c>
      <c r="DM159" s="43">
        <f>PRODUCT((DD159+DE159)/DC159)</f>
        <v>0.5</v>
      </c>
      <c r="DN159" s="3"/>
    </row>
    <row r="160" spans="1:136" x14ac:dyDescent="0.25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E160" s="3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W160" s="3"/>
      <c r="BX160" s="3"/>
      <c r="BY160" s="3"/>
      <c r="BZ160" s="3"/>
      <c r="CA160" s="3"/>
      <c r="CB160" s="3"/>
      <c r="CC160" s="3"/>
      <c r="CD160" s="3"/>
      <c r="CF160" s="3"/>
      <c r="CI160" s="3"/>
      <c r="CJ160" s="3"/>
      <c r="CK160" s="1" t="s">
        <v>629</v>
      </c>
      <c r="CL160" s="5" t="s">
        <v>895</v>
      </c>
      <c r="CM160" s="12">
        <v>2</v>
      </c>
      <c r="CN160" s="12">
        <v>44</v>
      </c>
      <c r="CO160" s="12">
        <v>22</v>
      </c>
      <c r="CP160" s="12">
        <v>7</v>
      </c>
      <c r="CQ160" s="12">
        <v>0</v>
      </c>
      <c r="CR160" s="12">
        <v>5</v>
      </c>
      <c r="CS160" s="12">
        <v>10</v>
      </c>
      <c r="CT160" s="27">
        <v>510</v>
      </c>
      <c r="CU160" s="21" t="s">
        <v>6</v>
      </c>
      <c r="CV160" s="27">
        <v>256</v>
      </c>
      <c r="CW160" s="12">
        <v>85</v>
      </c>
      <c r="CX160" s="17">
        <f t="shared" si="27"/>
        <v>0.65909090909090906</v>
      </c>
      <c r="CY160" s="3"/>
      <c r="CZ160" s="40" t="s">
        <v>629</v>
      </c>
      <c r="DA160" s="41" t="s">
        <v>928</v>
      </c>
      <c r="DB160" s="42">
        <v>1</v>
      </c>
      <c r="DC160" s="42">
        <v>14</v>
      </c>
      <c r="DD160" s="42">
        <v>6</v>
      </c>
      <c r="DE160" s="42">
        <v>3</v>
      </c>
      <c r="DF160" s="42">
        <v>0</v>
      </c>
      <c r="DG160" s="42">
        <v>0</v>
      </c>
      <c r="DH160" s="42">
        <v>5</v>
      </c>
      <c r="DI160" s="41">
        <v>175</v>
      </c>
      <c r="DJ160" s="41" t="s">
        <v>6</v>
      </c>
      <c r="DK160" s="41">
        <v>129</v>
      </c>
      <c r="DL160" s="41">
        <v>24</v>
      </c>
      <c r="DM160" s="43">
        <f>PRODUCT((DD160+DE160)/DC160)</f>
        <v>0.6428571428571429</v>
      </c>
      <c r="DN160" s="3"/>
    </row>
    <row r="161" spans="1:118" s="5" customFormat="1" x14ac:dyDescent="0.25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P161" s="1"/>
      <c r="AE161" s="3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3"/>
      <c r="AQ161" s="1"/>
      <c r="AS161" s="2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3"/>
      <c r="BE161" s="1"/>
      <c r="BG161" s="1"/>
      <c r="BV161" s="1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1" t="s">
        <v>630</v>
      </c>
      <c r="CL161" s="5" t="s">
        <v>421</v>
      </c>
      <c r="CM161" s="12">
        <v>11</v>
      </c>
      <c r="CN161" s="12">
        <v>88</v>
      </c>
      <c r="CO161" s="12">
        <v>0</v>
      </c>
      <c r="CP161" s="12">
        <v>38</v>
      </c>
      <c r="CQ161" s="12">
        <v>9</v>
      </c>
      <c r="CR161" s="12">
        <v>0</v>
      </c>
      <c r="CS161" s="12">
        <v>41</v>
      </c>
      <c r="CT161" s="12">
        <v>540</v>
      </c>
      <c r="CU161" s="21" t="s">
        <v>6</v>
      </c>
      <c r="CV161" s="12">
        <v>622</v>
      </c>
      <c r="CW161" s="12">
        <v>85</v>
      </c>
      <c r="CX161" s="17">
        <f t="shared" si="27"/>
        <v>0.43181818181818182</v>
      </c>
      <c r="CY161" s="3"/>
      <c r="CZ161" s="40" t="s">
        <v>630</v>
      </c>
      <c r="DA161" s="41" t="s">
        <v>983</v>
      </c>
      <c r="DB161" s="42">
        <v>1</v>
      </c>
      <c r="DC161" s="41">
        <v>14</v>
      </c>
      <c r="DD161" s="41">
        <v>5</v>
      </c>
      <c r="DE161" s="41">
        <v>3</v>
      </c>
      <c r="DF161" s="41">
        <v>0</v>
      </c>
      <c r="DG161" s="41">
        <v>3</v>
      </c>
      <c r="DH161" s="41">
        <v>3</v>
      </c>
      <c r="DI161" s="41">
        <v>201</v>
      </c>
      <c r="DJ161" s="41" t="s">
        <v>6</v>
      </c>
      <c r="DK161" s="41">
        <v>155</v>
      </c>
      <c r="DL161" s="41">
        <v>24</v>
      </c>
      <c r="DM161" s="43">
        <f>PRODUCT((DD161+DE161)/DC161)</f>
        <v>0.5714285714285714</v>
      </c>
      <c r="DN161" s="3"/>
    </row>
    <row r="162" spans="1:118" s="5" customFormat="1" x14ac:dyDescent="0.25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P162" s="1"/>
      <c r="AE162" s="3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3"/>
      <c r="AQ162" s="1"/>
      <c r="AS162" s="2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3"/>
      <c r="BE162" s="1"/>
      <c r="BG162" s="1"/>
      <c r="BV162" s="1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1" t="s">
        <v>631</v>
      </c>
      <c r="CL162" s="5" t="s">
        <v>422</v>
      </c>
      <c r="CM162" s="12">
        <v>8</v>
      </c>
      <c r="CN162" s="12">
        <v>79</v>
      </c>
      <c r="CO162" s="12">
        <v>0</v>
      </c>
      <c r="CP162" s="12">
        <v>40</v>
      </c>
      <c r="CQ162" s="12">
        <v>4</v>
      </c>
      <c r="CR162" s="12">
        <v>0</v>
      </c>
      <c r="CS162" s="12">
        <v>35</v>
      </c>
      <c r="CT162" s="12">
        <v>612</v>
      </c>
      <c r="CU162" s="21" t="s">
        <v>6</v>
      </c>
      <c r="CV162" s="12">
        <v>568</v>
      </c>
      <c r="CW162" s="12">
        <v>84</v>
      </c>
      <c r="CX162" s="17">
        <f t="shared" si="27"/>
        <v>0.50632911392405067</v>
      </c>
      <c r="CY162" s="3"/>
      <c r="CZ162" s="40" t="s">
        <v>631</v>
      </c>
      <c r="DA162" s="41" t="s">
        <v>893</v>
      </c>
      <c r="DB162" s="42">
        <v>2</v>
      </c>
      <c r="DC162" s="42">
        <v>28</v>
      </c>
      <c r="DD162" s="42">
        <v>0</v>
      </c>
      <c r="DE162" s="42">
        <v>12</v>
      </c>
      <c r="DF162" s="42">
        <v>0</v>
      </c>
      <c r="DG162" s="42">
        <v>0</v>
      </c>
      <c r="DH162" s="42">
        <v>16</v>
      </c>
      <c r="DI162" s="41">
        <v>247</v>
      </c>
      <c r="DJ162" s="41" t="s">
        <v>6</v>
      </c>
      <c r="DK162" s="41">
        <v>304</v>
      </c>
      <c r="DL162" s="41">
        <v>24</v>
      </c>
      <c r="DM162" s="43">
        <f>PRODUCT((DD162+DE162)/DC162)</f>
        <v>0.42857142857142855</v>
      </c>
      <c r="DN162" s="3"/>
    </row>
    <row r="163" spans="1:118" s="5" customFormat="1" x14ac:dyDescent="0.25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P163" s="1"/>
      <c r="AE163" s="3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3"/>
      <c r="AQ163" s="1"/>
      <c r="AS163" s="2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3"/>
      <c r="BE163" s="1"/>
      <c r="BG163" s="1"/>
      <c r="BV163" s="1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1" t="s">
        <v>632</v>
      </c>
      <c r="CL163" s="23" t="s">
        <v>863</v>
      </c>
      <c r="CM163" s="24">
        <v>10</v>
      </c>
      <c r="CN163" s="24">
        <v>141</v>
      </c>
      <c r="CO163" s="24">
        <v>5</v>
      </c>
      <c r="CP163" s="24">
        <v>29</v>
      </c>
      <c r="CQ163" s="24">
        <v>5</v>
      </c>
      <c r="CR163" s="24">
        <v>8</v>
      </c>
      <c r="CS163" s="24">
        <v>94</v>
      </c>
      <c r="CT163" s="24">
        <v>1029</v>
      </c>
      <c r="CU163" s="21" t="s">
        <v>6</v>
      </c>
      <c r="CV163" s="24">
        <v>1777</v>
      </c>
      <c r="CW163" s="24">
        <v>84</v>
      </c>
      <c r="CX163" s="17">
        <f t="shared" si="27"/>
        <v>0.24113475177304963</v>
      </c>
      <c r="CY163" s="3"/>
      <c r="CZ163" s="40" t="s">
        <v>632</v>
      </c>
      <c r="DA163" s="41" t="s">
        <v>56</v>
      </c>
      <c r="DB163" s="42">
        <v>5</v>
      </c>
      <c r="DC163" s="42">
        <v>64</v>
      </c>
      <c r="DD163" s="42">
        <v>0</v>
      </c>
      <c r="DE163" s="42">
        <v>11</v>
      </c>
      <c r="DF163" s="42">
        <v>2</v>
      </c>
      <c r="DG163" s="42">
        <v>0</v>
      </c>
      <c r="DH163" s="42">
        <v>51</v>
      </c>
      <c r="DI163" s="41">
        <v>361</v>
      </c>
      <c r="DJ163" s="41" t="s">
        <v>6</v>
      </c>
      <c r="DK163" s="41">
        <v>924</v>
      </c>
      <c r="DL163" s="41">
        <v>24</v>
      </c>
      <c r="DM163" s="43">
        <f>PRODUCT((DD163+DE163)/DC163)</f>
        <v>0.171875</v>
      </c>
      <c r="DN163" s="3"/>
    </row>
    <row r="164" spans="1:118" s="5" customFormat="1" x14ac:dyDescent="0.25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P164" s="1"/>
      <c r="AE164" s="3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3"/>
      <c r="AQ164" s="1"/>
      <c r="AS164" s="2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3"/>
      <c r="BE164" s="1"/>
      <c r="BG164" s="1"/>
      <c r="BV164" s="1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1" t="s">
        <v>633</v>
      </c>
      <c r="CL164" s="5" t="s">
        <v>174</v>
      </c>
      <c r="CM164" s="12">
        <v>3</v>
      </c>
      <c r="CN164" s="12">
        <v>52</v>
      </c>
      <c r="CO164" s="12">
        <v>20</v>
      </c>
      <c r="CP164" s="12">
        <v>9</v>
      </c>
      <c r="CQ164" s="12">
        <v>0</v>
      </c>
      <c r="CR164" s="12">
        <v>5</v>
      </c>
      <c r="CS164" s="12">
        <v>18</v>
      </c>
      <c r="CT164" s="12">
        <v>571</v>
      </c>
      <c r="CU164" s="21" t="s">
        <v>6</v>
      </c>
      <c r="CV164" s="12">
        <v>567</v>
      </c>
      <c r="CW164" s="12">
        <v>83</v>
      </c>
      <c r="CX164" s="17">
        <f t="shared" si="27"/>
        <v>0.55769230769230771</v>
      </c>
      <c r="CY164" s="3"/>
      <c r="CZ164" s="40" t="s">
        <v>633</v>
      </c>
      <c r="DA164" s="41" t="s">
        <v>159</v>
      </c>
      <c r="DB164" s="42">
        <v>1</v>
      </c>
      <c r="DC164" s="42">
        <v>14</v>
      </c>
      <c r="DD164" s="42">
        <v>0</v>
      </c>
      <c r="DE164" s="42">
        <v>11</v>
      </c>
      <c r="DF164" s="42">
        <v>1</v>
      </c>
      <c r="DG164" s="42">
        <v>0</v>
      </c>
      <c r="DH164" s="42">
        <v>2</v>
      </c>
      <c r="DI164" s="41">
        <v>151</v>
      </c>
      <c r="DJ164" s="41" t="s">
        <v>6</v>
      </c>
      <c r="DK164" s="41">
        <v>89</v>
      </c>
      <c r="DL164" s="41">
        <v>23</v>
      </c>
      <c r="DM164" s="43">
        <f>PRODUCT((DD164+DE164)/DC164)</f>
        <v>0.7857142857142857</v>
      </c>
      <c r="DN164" s="3"/>
    </row>
    <row r="165" spans="1:118" s="5" customFormat="1" x14ac:dyDescent="0.25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P165" s="1"/>
      <c r="AE165" s="3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3"/>
      <c r="AQ165" s="1"/>
      <c r="AS165" s="2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3"/>
      <c r="BE165" s="1"/>
      <c r="BG165" s="1"/>
      <c r="BV165" s="1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3"/>
      <c r="CK165" s="1" t="s">
        <v>634</v>
      </c>
      <c r="CL165" s="5" t="s">
        <v>423</v>
      </c>
      <c r="CM165" s="12">
        <v>4</v>
      </c>
      <c r="CN165" s="12">
        <v>88</v>
      </c>
      <c r="CO165" s="12">
        <v>0</v>
      </c>
      <c r="CP165" s="12">
        <v>41</v>
      </c>
      <c r="CQ165" s="12">
        <v>1</v>
      </c>
      <c r="CR165" s="12">
        <v>0</v>
      </c>
      <c r="CS165" s="12">
        <v>46</v>
      </c>
      <c r="CT165" s="12">
        <v>711</v>
      </c>
      <c r="CU165" s="21" t="s">
        <v>6</v>
      </c>
      <c r="CV165" s="12">
        <v>793</v>
      </c>
      <c r="CW165" s="12">
        <v>83</v>
      </c>
      <c r="CX165" s="17">
        <f t="shared" si="27"/>
        <v>0.46590909090909088</v>
      </c>
      <c r="CY165" s="3"/>
      <c r="CZ165" s="40" t="s">
        <v>634</v>
      </c>
      <c r="DA165" s="41" t="s">
        <v>894</v>
      </c>
      <c r="DB165" s="42">
        <v>1</v>
      </c>
      <c r="DC165" s="42">
        <v>14</v>
      </c>
      <c r="DD165" s="42">
        <v>0</v>
      </c>
      <c r="DE165" s="42">
        <v>11</v>
      </c>
      <c r="DF165" s="42">
        <v>1</v>
      </c>
      <c r="DG165" s="42">
        <v>0</v>
      </c>
      <c r="DH165" s="42">
        <v>2</v>
      </c>
      <c r="DI165" s="41">
        <v>260</v>
      </c>
      <c r="DJ165" s="41" t="s">
        <v>6</v>
      </c>
      <c r="DK165" s="41">
        <v>114</v>
      </c>
      <c r="DL165" s="41">
        <v>23</v>
      </c>
      <c r="DM165" s="43">
        <f>PRODUCT((DD165+DE165)/DC165)</f>
        <v>0.7857142857142857</v>
      </c>
      <c r="DN165" s="3"/>
    </row>
    <row r="166" spans="1:118" s="5" customFormat="1" x14ac:dyDescent="0.25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P166" s="1"/>
      <c r="AE166" s="3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3"/>
      <c r="AQ166" s="1"/>
      <c r="AS166" s="2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3"/>
      <c r="BE166" s="1"/>
      <c r="BG166" s="1"/>
      <c r="BV166" s="1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1" t="s">
        <v>635</v>
      </c>
      <c r="CL166" s="5" t="s">
        <v>862</v>
      </c>
      <c r="CM166" s="12">
        <v>4</v>
      </c>
      <c r="CN166" s="12">
        <v>70</v>
      </c>
      <c r="CO166" s="12">
        <v>17</v>
      </c>
      <c r="CP166" s="12">
        <v>12</v>
      </c>
      <c r="CQ166" s="12">
        <v>0</v>
      </c>
      <c r="CR166" s="12">
        <v>8</v>
      </c>
      <c r="CS166" s="12">
        <v>33</v>
      </c>
      <c r="CT166" s="12">
        <v>501</v>
      </c>
      <c r="CU166" s="21" t="s">
        <v>6</v>
      </c>
      <c r="CV166" s="12">
        <v>681</v>
      </c>
      <c r="CW166" s="12">
        <v>83</v>
      </c>
      <c r="CX166" s="17">
        <f t="shared" si="27"/>
        <v>0.41428571428571431</v>
      </c>
      <c r="CY166" s="3"/>
      <c r="CZ166" s="40" t="s">
        <v>635</v>
      </c>
      <c r="DA166" s="41" t="s">
        <v>868</v>
      </c>
      <c r="DB166" s="42">
        <v>1</v>
      </c>
      <c r="DC166" s="42">
        <v>14</v>
      </c>
      <c r="DD166" s="42">
        <v>3</v>
      </c>
      <c r="DE166" s="42">
        <v>7</v>
      </c>
      <c r="DF166" s="42">
        <v>0</v>
      </c>
      <c r="DG166" s="42">
        <v>0</v>
      </c>
      <c r="DH166" s="42">
        <v>4</v>
      </c>
      <c r="DI166" s="42">
        <v>178</v>
      </c>
      <c r="DJ166" s="42" t="s">
        <v>6</v>
      </c>
      <c r="DK166" s="42">
        <v>192</v>
      </c>
      <c r="DL166" s="42">
        <v>23</v>
      </c>
      <c r="DM166" s="43">
        <f>PRODUCT((DD166+DE166)/DC166)</f>
        <v>0.7142857142857143</v>
      </c>
      <c r="DN166" s="3"/>
    </row>
    <row r="167" spans="1:118" s="5" customFormat="1" x14ac:dyDescent="0.25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P167" s="1"/>
      <c r="AE167" s="3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3"/>
      <c r="AQ167" s="1"/>
      <c r="AS167" s="2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3"/>
      <c r="BE167" s="1"/>
      <c r="BG167" s="1"/>
      <c r="BV167" s="1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1" t="s">
        <v>636</v>
      </c>
      <c r="CL167" s="23" t="s">
        <v>441</v>
      </c>
      <c r="CM167" s="24">
        <v>5</v>
      </c>
      <c r="CN167" s="24">
        <v>80</v>
      </c>
      <c r="CO167" s="24">
        <v>14</v>
      </c>
      <c r="CP167" s="24">
        <v>16</v>
      </c>
      <c r="CQ167" s="24">
        <v>1</v>
      </c>
      <c r="CR167" s="24">
        <v>8</v>
      </c>
      <c r="CS167" s="24">
        <v>41</v>
      </c>
      <c r="CT167" s="24">
        <v>603</v>
      </c>
      <c r="CU167" s="21" t="s">
        <v>6</v>
      </c>
      <c r="CV167" s="24">
        <v>1079</v>
      </c>
      <c r="CW167" s="24">
        <v>83</v>
      </c>
      <c r="CX167" s="17">
        <f t="shared" si="27"/>
        <v>0.375</v>
      </c>
      <c r="CY167" s="3"/>
      <c r="CZ167" s="40" t="s">
        <v>636</v>
      </c>
      <c r="DA167" s="41" t="s">
        <v>385</v>
      </c>
      <c r="DB167" s="42">
        <v>1</v>
      </c>
      <c r="DC167" s="42">
        <v>14</v>
      </c>
      <c r="DD167" s="42">
        <v>4</v>
      </c>
      <c r="DE167" s="42">
        <v>5</v>
      </c>
      <c r="DF167" s="42">
        <v>0</v>
      </c>
      <c r="DG167" s="42">
        <v>0</v>
      </c>
      <c r="DH167" s="42">
        <v>5</v>
      </c>
      <c r="DI167" s="41">
        <v>218</v>
      </c>
      <c r="DJ167" s="41" t="s">
        <v>6</v>
      </c>
      <c r="DK167" s="41">
        <v>225</v>
      </c>
      <c r="DL167" s="41">
        <v>22</v>
      </c>
      <c r="DM167" s="43">
        <f>PRODUCT((DD167+DE167)/DC167)</f>
        <v>0.6428571428571429</v>
      </c>
      <c r="DN167" s="3"/>
    </row>
    <row r="168" spans="1:118" s="5" customFormat="1" x14ac:dyDescent="0.25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P168" s="1"/>
      <c r="AE168" s="3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3"/>
      <c r="AQ168" s="1"/>
      <c r="AS168" s="2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3"/>
      <c r="BE168" s="1"/>
      <c r="BG168" s="1"/>
      <c r="BV168" s="1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1" t="s">
        <v>637</v>
      </c>
      <c r="CL168" s="5" t="s">
        <v>126</v>
      </c>
      <c r="CM168" s="12">
        <v>9</v>
      </c>
      <c r="CN168" s="12">
        <v>65</v>
      </c>
      <c r="CO168" s="12">
        <v>0</v>
      </c>
      <c r="CP168" s="12">
        <v>38</v>
      </c>
      <c r="CQ168" s="12">
        <v>4</v>
      </c>
      <c r="CR168" s="12">
        <v>0</v>
      </c>
      <c r="CS168" s="12">
        <v>23</v>
      </c>
      <c r="CT168" s="12">
        <v>540</v>
      </c>
      <c r="CU168" s="21" t="s">
        <v>6</v>
      </c>
      <c r="CV168" s="12">
        <v>394</v>
      </c>
      <c r="CW168" s="12">
        <v>80</v>
      </c>
      <c r="CX168" s="17">
        <f t="shared" si="27"/>
        <v>0.58461538461538465</v>
      </c>
      <c r="CY168" s="3"/>
      <c r="CZ168" s="40" t="s">
        <v>637</v>
      </c>
      <c r="DA168" s="41" t="s">
        <v>904</v>
      </c>
      <c r="DB168" s="42">
        <v>1</v>
      </c>
      <c r="DC168" s="42">
        <v>20</v>
      </c>
      <c r="DD168" s="42">
        <v>5</v>
      </c>
      <c r="DE168" s="42">
        <v>2</v>
      </c>
      <c r="DF168" s="42">
        <v>0</v>
      </c>
      <c r="DG168" s="42">
        <v>2</v>
      </c>
      <c r="DH168" s="42">
        <v>11</v>
      </c>
      <c r="DI168" s="41">
        <v>186</v>
      </c>
      <c r="DJ168" s="41" t="s">
        <v>6</v>
      </c>
      <c r="DK168" s="41">
        <v>310</v>
      </c>
      <c r="DL168" s="41">
        <v>21</v>
      </c>
      <c r="DM168" s="43">
        <f>PRODUCT((DD168+DE168)/DC168)</f>
        <v>0.35</v>
      </c>
      <c r="DN168" s="3"/>
    </row>
    <row r="169" spans="1:118" s="5" customFormat="1" x14ac:dyDescent="0.25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P169" s="1"/>
      <c r="AE169" s="3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3"/>
      <c r="AQ169" s="1"/>
      <c r="AS169" s="2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3"/>
      <c r="BE169" s="1"/>
      <c r="BG169" s="1"/>
      <c r="BV169" s="1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  <c r="CK169" s="1" t="s">
        <v>638</v>
      </c>
      <c r="CL169" s="23" t="s">
        <v>873</v>
      </c>
      <c r="CM169" s="5">
        <v>6</v>
      </c>
      <c r="CN169" s="23">
        <v>88</v>
      </c>
      <c r="CO169" s="23">
        <v>12</v>
      </c>
      <c r="CP169" s="23">
        <v>12</v>
      </c>
      <c r="CQ169" s="5">
        <v>0</v>
      </c>
      <c r="CR169" s="23">
        <v>19</v>
      </c>
      <c r="CS169" s="23">
        <v>45</v>
      </c>
      <c r="CT169" s="23">
        <v>675</v>
      </c>
      <c r="CU169" s="21" t="s">
        <v>6</v>
      </c>
      <c r="CV169" s="23">
        <v>1057</v>
      </c>
      <c r="CW169" s="23">
        <v>79</v>
      </c>
      <c r="CX169" s="17">
        <f t="shared" si="27"/>
        <v>0.27272727272727271</v>
      </c>
      <c r="CY169" s="3"/>
      <c r="CZ169" s="40" t="s">
        <v>638</v>
      </c>
      <c r="DA169" s="41" t="s">
        <v>79</v>
      </c>
      <c r="DB169" s="42">
        <v>3</v>
      </c>
      <c r="DC169" s="42">
        <v>32</v>
      </c>
      <c r="DD169" s="42">
        <v>0</v>
      </c>
      <c r="DE169" s="42">
        <v>10</v>
      </c>
      <c r="DF169" s="42">
        <v>1</v>
      </c>
      <c r="DG169" s="42">
        <v>0</v>
      </c>
      <c r="DH169" s="42">
        <v>21</v>
      </c>
      <c r="DI169" s="41">
        <v>304</v>
      </c>
      <c r="DJ169" s="41" t="s">
        <v>6</v>
      </c>
      <c r="DK169" s="41">
        <v>424</v>
      </c>
      <c r="DL169" s="41">
        <v>21</v>
      </c>
      <c r="DM169" s="43">
        <f>PRODUCT((DD169+DE169)/DC169)</f>
        <v>0.3125</v>
      </c>
      <c r="DN169" s="3"/>
    </row>
    <row r="170" spans="1:118" s="5" customFormat="1" x14ac:dyDescent="0.25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P170" s="1"/>
      <c r="AD170" s="12"/>
      <c r="AE170" s="3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3"/>
      <c r="AQ170" s="1"/>
      <c r="AS170" s="2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3"/>
      <c r="BE170" s="1"/>
      <c r="BF170" s="12"/>
      <c r="BG170" s="1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V170" s="1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  <c r="CK170" s="1" t="s">
        <v>639</v>
      </c>
      <c r="CL170" s="5" t="s">
        <v>424</v>
      </c>
      <c r="CM170" s="12">
        <v>12</v>
      </c>
      <c r="CN170" s="12">
        <v>138</v>
      </c>
      <c r="CO170" s="12">
        <v>0</v>
      </c>
      <c r="CP170" s="12">
        <v>37</v>
      </c>
      <c r="CQ170" s="12">
        <v>4</v>
      </c>
      <c r="CR170" s="12">
        <v>0</v>
      </c>
      <c r="CS170" s="12">
        <v>97</v>
      </c>
      <c r="CT170" s="12">
        <v>945</v>
      </c>
      <c r="CU170" s="21" t="s">
        <v>6</v>
      </c>
      <c r="CV170" s="12">
        <v>1635</v>
      </c>
      <c r="CW170" s="12">
        <v>78</v>
      </c>
      <c r="CX170" s="17">
        <f t="shared" si="27"/>
        <v>0.26811594202898553</v>
      </c>
      <c r="CY170" s="3"/>
      <c r="CZ170" s="40" t="s">
        <v>639</v>
      </c>
      <c r="DA170" s="41" t="s">
        <v>905</v>
      </c>
      <c r="DB170" s="42">
        <v>4</v>
      </c>
      <c r="DC170" s="42">
        <v>60</v>
      </c>
      <c r="DD170" s="42">
        <v>0</v>
      </c>
      <c r="DE170" s="42">
        <v>6</v>
      </c>
      <c r="DF170" s="42">
        <v>0</v>
      </c>
      <c r="DG170" s="42">
        <v>8</v>
      </c>
      <c r="DH170" s="42">
        <v>46</v>
      </c>
      <c r="DI170" s="41">
        <v>389</v>
      </c>
      <c r="DJ170" s="41" t="s">
        <v>6</v>
      </c>
      <c r="DK170" s="41">
        <v>1122</v>
      </c>
      <c r="DL170" s="41">
        <v>20</v>
      </c>
      <c r="DM170" s="43">
        <f>PRODUCT((DD170+DE170)/DC170)</f>
        <v>0.1</v>
      </c>
      <c r="DN170" s="3"/>
    </row>
    <row r="171" spans="1:118" s="5" customFormat="1" x14ac:dyDescent="0.25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P171" s="1"/>
      <c r="AD171" s="12"/>
      <c r="AE171" s="3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3"/>
      <c r="AQ171" s="1"/>
      <c r="AS171" s="2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3"/>
      <c r="BE171" s="1"/>
      <c r="BF171" s="12"/>
      <c r="BG171" s="1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V171" s="1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  <c r="CH171" s="3"/>
      <c r="CI171" s="3"/>
      <c r="CJ171" s="3"/>
      <c r="CK171" s="1" t="s">
        <v>640</v>
      </c>
      <c r="CL171" s="5" t="s">
        <v>167</v>
      </c>
      <c r="CM171" s="12">
        <v>5</v>
      </c>
      <c r="CN171" s="12">
        <v>84</v>
      </c>
      <c r="CO171" s="12">
        <v>9</v>
      </c>
      <c r="CP171" s="12">
        <v>18</v>
      </c>
      <c r="CQ171" s="12">
        <v>0</v>
      </c>
      <c r="CR171" s="12">
        <v>14</v>
      </c>
      <c r="CS171" s="12">
        <v>43</v>
      </c>
      <c r="CT171" s="12">
        <v>539</v>
      </c>
      <c r="CU171" s="21" t="s">
        <v>6</v>
      </c>
      <c r="CV171" s="12">
        <v>894</v>
      </c>
      <c r="CW171" s="12">
        <v>77</v>
      </c>
      <c r="CX171" s="17">
        <f t="shared" si="27"/>
        <v>0.32142857142857145</v>
      </c>
      <c r="CY171" s="3"/>
      <c r="CZ171" s="40" t="s">
        <v>640</v>
      </c>
      <c r="DA171" s="41" t="s">
        <v>982</v>
      </c>
      <c r="DB171" s="42">
        <v>1</v>
      </c>
      <c r="DC171" s="42">
        <v>14</v>
      </c>
      <c r="DD171" s="42">
        <v>4</v>
      </c>
      <c r="DE171" s="42">
        <v>3</v>
      </c>
      <c r="DF171" s="42">
        <v>0</v>
      </c>
      <c r="DG171" s="42">
        <v>1</v>
      </c>
      <c r="DH171" s="42">
        <v>6</v>
      </c>
      <c r="DI171" s="42">
        <v>153</v>
      </c>
      <c r="DJ171" s="42" t="s">
        <v>6</v>
      </c>
      <c r="DK171" s="42">
        <v>137</v>
      </c>
      <c r="DL171" s="42">
        <v>19</v>
      </c>
      <c r="DM171" s="43">
        <f>PRODUCT((DD171+DE171)/DC171)</f>
        <v>0.5</v>
      </c>
      <c r="DN171" s="3"/>
    </row>
    <row r="172" spans="1:118" s="5" customFormat="1" x14ac:dyDescent="0.25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P172" s="1"/>
      <c r="AD172" s="12"/>
      <c r="AE172" s="3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3"/>
      <c r="AQ172" s="1"/>
      <c r="AS172" s="2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3"/>
      <c r="BE172" s="1"/>
      <c r="BF172" s="12"/>
      <c r="BG172" s="1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V172" s="1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3"/>
      <c r="CK172" s="1" t="s">
        <v>641</v>
      </c>
      <c r="CL172" s="23" t="s">
        <v>864</v>
      </c>
      <c r="CM172" s="24">
        <v>2</v>
      </c>
      <c r="CN172" s="24">
        <v>36</v>
      </c>
      <c r="CO172" s="24">
        <v>22</v>
      </c>
      <c r="CP172" s="24">
        <v>3</v>
      </c>
      <c r="CQ172" s="24">
        <v>0</v>
      </c>
      <c r="CR172" s="24">
        <v>4</v>
      </c>
      <c r="CS172" s="24">
        <v>7</v>
      </c>
      <c r="CT172" s="24">
        <v>453</v>
      </c>
      <c r="CU172" s="21" t="s">
        <v>6</v>
      </c>
      <c r="CV172" s="24">
        <v>211</v>
      </c>
      <c r="CW172" s="24">
        <v>76</v>
      </c>
      <c r="CX172" s="17">
        <f t="shared" si="27"/>
        <v>0.69444444444444442</v>
      </c>
      <c r="CY172" s="3"/>
      <c r="CZ172" s="40" t="s">
        <v>641</v>
      </c>
      <c r="DA172" s="41" t="s">
        <v>958</v>
      </c>
      <c r="DB172" s="42">
        <v>1</v>
      </c>
      <c r="DC172" s="42">
        <v>14</v>
      </c>
      <c r="DD172" s="42">
        <v>4</v>
      </c>
      <c r="DE172" s="42">
        <v>3</v>
      </c>
      <c r="DF172" s="42">
        <v>0</v>
      </c>
      <c r="DG172" s="42">
        <v>1</v>
      </c>
      <c r="DH172" s="42">
        <v>6</v>
      </c>
      <c r="DI172" s="41">
        <v>134</v>
      </c>
      <c r="DJ172" s="41" t="s">
        <v>6</v>
      </c>
      <c r="DK172" s="41">
        <v>164</v>
      </c>
      <c r="DL172" s="41">
        <v>19</v>
      </c>
      <c r="DM172" s="43">
        <f>PRODUCT((DD172+DE172)/DC172)</f>
        <v>0.5</v>
      </c>
      <c r="DN172" s="3"/>
    </row>
    <row r="173" spans="1:118" s="5" customFormat="1" x14ac:dyDescent="0.25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P173" s="1"/>
      <c r="AD173" s="12"/>
      <c r="AE173" s="3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3"/>
      <c r="AQ173" s="1"/>
      <c r="AS173" s="2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3"/>
      <c r="BE173" s="1"/>
      <c r="BF173" s="12"/>
      <c r="BG173" s="1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V173" s="1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  <c r="CH173" s="3"/>
      <c r="CI173" s="3"/>
      <c r="CJ173" s="3"/>
      <c r="CK173" s="1" t="s">
        <v>642</v>
      </c>
      <c r="CL173" s="5" t="s">
        <v>425</v>
      </c>
      <c r="CM173" s="12">
        <v>9</v>
      </c>
      <c r="CN173" s="12">
        <v>95</v>
      </c>
      <c r="CO173" s="12">
        <v>0</v>
      </c>
      <c r="CP173" s="12">
        <v>37</v>
      </c>
      <c r="CQ173" s="12">
        <v>2</v>
      </c>
      <c r="CR173" s="12">
        <v>0</v>
      </c>
      <c r="CS173" s="12">
        <v>56</v>
      </c>
      <c r="CT173" s="12">
        <v>673</v>
      </c>
      <c r="CU173" s="21" t="s">
        <v>6</v>
      </c>
      <c r="CV173" s="12">
        <v>910</v>
      </c>
      <c r="CW173" s="12">
        <v>76</v>
      </c>
      <c r="CX173" s="17">
        <f t="shared" si="27"/>
        <v>0.38947368421052631</v>
      </c>
      <c r="CY173" s="3"/>
      <c r="CZ173" s="40" t="s">
        <v>642</v>
      </c>
      <c r="DA173" s="41" t="s">
        <v>136</v>
      </c>
      <c r="DB173" s="42">
        <v>2</v>
      </c>
      <c r="DC173" s="42">
        <v>24</v>
      </c>
      <c r="DD173" s="42">
        <v>4</v>
      </c>
      <c r="DE173" s="42">
        <v>2</v>
      </c>
      <c r="DF173" s="42">
        <v>0</v>
      </c>
      <c r="DG173" s="42">
        <v>3</v>
      </c>
      <c r="DH173" s="42">
        <v>15</v>
      </c>
      <c r="DI173" s="41">
        <v>246</v>
      </c>
      <c r="DJ173" s="41" t="s">
        <v>6</v>
      </c>
      <c r="DK173" s="41">
        <v>396</v>
      </c>
      <c r="DL173" s="41">
        <v>19</v>
      </c>
      <c r="DM173" s="43">
        <f>PRODUCT((DD173+DE173)/DC173)</f>
        <v>0.25</v>
      </c>
      <c r="DN173" s="3"/>
    </row>
    <row r="174" spans="1:118" s="5" customFormat="1" x14ac:dyDescent="0.25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P174" s="1"/>
      <c r="AD174" s="12"/>
      <c r="AE174" s="3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3"/>
      <c r="AQ174" s="1"/>
      <c r="AS174" s="2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3"/>
      <c r="BE174" s="1"/>
      <c r="BF174" s="12"/>
      <c r="BG174" s="1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V174" s="1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3"/>
      <c r="CK174" s="1" t="s">
        <v>643</v>
      </c>
      <c r="CL174" s="5" t="s">
        <v>426</v>
      </c>
      <c r="CM174" s="12">
        <v>5</v>
      </c>
      <c r="CN174" s="12">
        <v>90</v>
      </c>
      <c r="CO174" s="12">
        <v>0</v>
      </c>
      <c r="CP174" s="12">
        <v>33</v>
      </c>
      <c r="CQ174" s="12">
        <v>10</v>
      </c>
      <c r="CR174" s="12">
        <v>0</v>
      </c>
      <c r="CS174" s="12">
        <v>47</v>
      </c>
      <c r="CT174" s="12">
        <v>597</v>
      </c>
      <c r="CU174" s="21" t="s">
        <v>6</v>
      </c>
      <c r="CV174" s="12">
        <v>700</v>
      </c>
      <c r="CW174" s="12">
        <v>76</v>
      </c>
      <c r="CX174" s="17">
        <f t="shared" si="27"/>
        <v>0.36666666666666664</v>
      </c>
      <c r="CY174" s="3"/>
      <c r="CZ174" s="40" t="s">
        <v>643</v>
      </c>
      <c r="DA174" s="41" t="s">
        <v>351</v>
      </c>
      <c r="DB174" s="42">
        <v>1</v>
      </c>
      <c r="DC174" s="42">
        <v>10</v>
      </c>
      <c r="DD174" s="42">
        <v>0</v>
      </c>
      <c r="DE174" s="42">
        <v>9</v>
      </c>
      <c r="DF174" s="42">
        <v>0</v>
      </c>
      <c r="DG174" s="42">
        <v>0</v>
      </c>
      <c r="DH174" s="42">
        <v>1</v>
      </c>
      <c r="DI174" s="41">
        <v>171</v>
      </c>
      <c r="DJ174" s="41" t="s">
        <v>6</v>
      </c>
      <c r="DK174" s="41">
        <v>49</v>
      </c>
      <c r="DL174" s="41">
        <v>18</v>
      </c>
      <c r="DM174" s="43">
        <f>PRODUCT((DD174+DE174)/DC174)</f>
        <v>0.9</v>
      </c>
      <c r="DN174" s="3"/>
    </row>
    <row r="175" spans="1:118" s="5" customFormat="1" x14ac:dyDescent="0.25">
      <c r="A175" s="1"/>
      <c r="P175" s="1"/>
      <c r="AD175" s="12"/>
      <c r="AE175" s="3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3"/>
      <c r="AQ175" s="1"/>
      <c r="AS175" s="2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3"/>
      <c r="BE175" s="1"/>
      <c r="BF175" s="12"/>
      <c r="BG175" s="1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V175" s="1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  <c r="CH175" s="3"/>
      <c r="CI175" s="3"/>
      <c r="CJ175" s="3"/>
      <c r="CK175" s="1" t="s">
        <v>644</v>
      </c>
      <c r="CL175" s="5" t="s">
        <v>427</v>
      </c>
      <c r="CM175" s="12">
        <v>7</v>
      </c>
      <c r="CN175" s="12">
        <v>69</v>
      </c>
      <c r="CO175" s="12">
        <v>0</v>
      </c>
      <c r="CP175" s="12">
        <v>37</v>
      </c>
      <c r="CQ175" s="12">
        <v>1</v>
      </c>
      <c r="CR175" s="12">
        <v>0</v>
      </c>
      <c r="CS175" s="12">
        <v>31</v>
      </c>
      <c r="CT175" s="12">
        <v>533</v>
      </c>
      <c r="CU175" s="21" t="s">
        <v>6</v>
      </c>
      <c r="CV175" s="12">
        <v>542</v>
      </c>
      <c r="CW175" s="12">
        <v>75</v>
      </c>
      <c r="CX175" s="17">
        <f t="shared" si="27"/>
        <v>0.53623188405797106</v>
      </c>
      <c r="CY175" s="3"/>
      <c r="CZ175" s="40" t="s">
        <v>644</v>
      </c>
      <c r="DA175" s="41" t="s">
        <v>81</v>
      </c>
      <c r="DB175" s="42">
        <v>1</v>
      </c>
      <c r="DC175" s="42">
        <v>10</v>
      </c>
      <c r="DD175" s="42">
        <v>0</v>
      </c>
      <c r="DE175" s="42">
        <v>9</v>
      </c>
      <c r="DF175" s="42">
        <v>0</v>
      </c>
      <c r="DG175" s="42">
        <v>0</v>
      </c>
      <c r="DH175" s="42">
        <v>1</v>
      </c>
      <c r="DI175" s="41">
        <v>170</v>
      </c>
      <c r="DJ175" s="41" t="s">
        <v>6</v>
      </c>
      <c r="DK175" s="41">
        <v>44</v>
      </c>
      <c r="DL175" s="41">
        <v>18</v>
      </c>
      <c r="DM175" s="43">
        <f>PRODUCT((DD175+DE175)/DC175)</f>
        <v>0.9</v>
      </c>
      <c r="DN175" s="3"/>
    </row>
    <row r="176" spans="1:118" s="5" customFormat="1" x14ac:dyDescent="0.25">
      <c r="A176" s="1"/>
      <c r="P176" s="1"/>
      <c r="AD176" s="12"/>
      <c r="AE176" s="3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3"/>
      <c r="AQ176" s="1"/>
      <c r="AS176" s="2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3"/>
      <c r="BE176" s="1"/>
      <c r="BF176" s="12"/>
      <c r="BG176" s="1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V176" s="1"/>
      <c r="CJ176" s="12"/>
      <c r="CK176" s="1" t="s">
        <v>645</v>
      </c>
      <c r="CL176" s="5" t="s">
        <v>865</v>
      </c>
      <c r="CM176" s="12">
        <v>8</v>
      </c>
      <c r="CN176" s="12">
        <v>79</v>
      </c>
      <c r="CO176" s="12">
        <v>0</v>
      </c>
      <c r="CP176" s="12">
        <v>35</v>
      </c>
      <c r="CQ176" s="12">
        <v>4</v>
      </c>
      <c r="CR176" s="12">
        <v>0</v>
      </c>
      <c r="CS176" s="12">
        <v>40</v>
      </c>
      <c r="CT176" s="12">
        <v>502</v>
      </c>
      <c r="CU176" s="21" t="s">
        <v>6</v>
      </c>
      <c r="CV176" s="12">
        <v>538</v>
      </c>
      <c r="CW176" s="12">
        <v>74</v>
      </c>
      <c r="CX176" s="17">
        <f t="shared" si="27"/>
        <v>0.44303797468354428</v>
      </c>
      <c r="CY176" s="3"/>
      <c r="CZ176" s="40" t="s">
        <v>645</v>
      </c>
      <c r="DA176" s="41" t="s">
        <v>901</v>
      </c>
      <c r="DB176" s="42">
        <v>1</v>
      </c>
      <c r="DC176" s="42">
        <v>18</v>
      </c>
      <c r="DD176" s="42">
        <v>4</v>
      </c>
      <c r="DE176" s="42">
        <v>2</v>
      </c>
      <c r="DF176" s="42">
        <v>0</v>
      </c>
      <c r="DG176" s="42">
        <v>2</v>
      </c>
      <c r="DH176" s="42">
        <v>10</v>
      </c>
      <c r="DI176" s="41">
        <v>158</v>
      </c>
      <c r="DJ176" s="41" t="s">
        <v>6</v>
      </c>
      <c r="DK176" s="41">
        <v>213</v>
      </c>
      <c r="DL176" s="41">
        <v>18</v>
      </c>
      <c r="DM176" s="43">
        <f>PRODUCT((DD176+DE176)/DC176)</f>
        <v>0.33333333333333331</v>
      </c>
      <c r="DN176" s="3"/>
    </row>
    <row r="177" spans="1:118" s="5" customFormat="1" x14ac:dyDescent="0.25">
      <c r="A177" s="1"/>
      <c r="P177" s="1"/>
      <c r="AE177" s="3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3"/>
      <c r="AQ177" s="1"/>
      <c r="AS177" s="2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3"/>
      <c r="BE177" s="1"/>
      <c r="BG177" s="1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V177" s="1"/>
      <c r="CJ177" s="12"/>
      <c r="CK177" s="1" t="s">
        <v>646</v>
      </c>
      <c r="CL177" s="5" t="s">
        <v>161</v>
      </c>
      <c r="CM177" s="12">
        <v>5</v>
      </c>
      <c r="CN177" s="12">
        <v>98</v>
      </c>
      <c r="CO177" s="12">
        <v>2</v>
      </c>
      <c r="CP177" s="12">
        <v>31</v>
      </c>
      <c r="CQ177" s="12">
        <v>3</v>
      </c>
      <c r="CR177" s="12">
        <v>3</v>
      </c>
      <c r="CS177" s="12">
        <v>59</v>
      </c>
      <c r="CT177" s="12">
        <v>631</v>
      </c>
      <c r="CU177" s="21" t="s">
        <v>6</v>
      </c>
      <c r="CV177" s="27">
        <v>925</v>
      </c>
      <c r="CW177" s="12">
        <v>74</v>
      </c>
      <c r="CX177" s="17">
        <f t="shared" si="27"/>
        <v>0.33673469387755101</v>
      </c>
      <c r="CY177" s="3"/>
      <c r="CZ177" s="40" t="s">
        <v>646</v>
      </c>
      <c r="DA177" s="41" t="s">
        <v>930</v>
      </c>
      <c r="DB177" s="42">
        <v>2</v>
      </c>
      <c r="DC177" s="42">
        <v>32</v>
      </c>
      <c r="DD177" s="42">
        <v>2</v>
      </c>
      <c r="DE177" s="42">
        <v>4</v>
      </c>
      <c r="DF177" s="42">
        <v>0</v>
      </c>
      <c r="DG177" s="42">
        <v>4</v>
      </c>
      <c r="DH177" s="42">
        <v>22</v>
      </c>
      <c r="DI177" s="41">
        <v>162</v>
      </c>
      <c r="DJ177" s="41" t="s">
        <v>6</v>
      </c>
      <c r="DK177" s="41">
        <v>470</v>
      </c>
      <c r="DL177" s="41">
        <v>18</v>
      </c>
      <c r="DM177" s="43">
        <f>PRODUCT((DD177+DE177)/DC177)</f>
        <v>0.1875</v>
      </c>
      <c r="DN177" s="3"/>
    </row>
    <row r="178" spans="1:118" s="5" customFormat="1" x14ac:dyDescent="0.25">
      <c r="A178" s="1"/>
      <c r="P178" s="1"/>
      <c r="AE178" s="3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3"/>
      <c r="AQ178" s="1"/>
      <c r="AS178" s="2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3"/>
      <c r="BE178" s="1"/>
      <c r="BG178" s="1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V178" s="1"/>
      <c r="CK178" s="1" t="s">
        <v>647</v>
      </c>
      <c r="CL178" s="23" t="s">
        <v>462</v>
      </c>
      <c r="CM178" s="24">
        <v>2</v>
      </c>
      <c r="CN178" s="24">
        <v>27</v>
      </c>
      <c r="CO178" s="24">
        <v>21</v>
      </c>
      <c r="CP178" s="24">
        <v>5</v>
      </c>
      <c r="CQ178" s="24">
        <v>0</v>
      </c>
      <c r="CR178" s="24">
        <v>0</v>
      </c>
      <c r="CS178" s="24">
        <v>1</v>
      </c>
      <c r="CT178" s="24">
        <v>397</v>
      </c>
      <c r="CU178" s="21" t="s">
        <v>6</v>
      </c>
      <c r="CV178" s="24">
        <v>111</v>
      </c>
      <c r="CW178" s="24">
        <v>73</v>
      </c>
      <c r="CX178" s="17">
        <f t="shared" si="27"/>
        <v>0.96296296296296291</v>
      </c>
      <c r="CY178" s="3"/>
      <c r="CZ178" s="40" t="s">
        <v>647</v>
      </c>
      <c r="DA178" s="41" t="s">
        <v>986</v>
      </c>
      <c r="DB178" s="42">
        <v>1</v>
      </c>
      <c r="DC178" s="42">
        <v>16</v>
      </c>
      <c r="DD178" s="42">
        <v>3</v>
      </c>
      <c r="DE178" s="42">
        <v>4</v>
      </c>
      <c r="DF178" s="42">
        <v>0</v>
      </c>
      <c r="DG178" s="42">
        <v>0</v>
      </c>
      <c r="DH178" s="42">
        <v>9</v>
      </c>
      <c r="DI178" s="41">
        <v>195</v>
      </c>
      <c r="DJ178" s="41" t="s">
        <v>6</v>
      </c>
      <c r="DK178" s="41">
        <v>220</v>
      </c>
      <c r="DL178" s="41">
        <v>17</v>
      </c>
      <c r="DM178" s="43">
        <f>PRODUCT((DD178+DE178)/DC178)</f>
        <v>0.4375</v>
      </c>
      <c r="DN178" s="3"/>
    </row>
    <row r="179" spans="1:118" s="5" customFormat="1" x14ac:dyDescent="0.25">
      <c r="A179" s="1"/>
      <c r="P179" s="1"/>
      <c r="AE179" s="3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3"/>
      <c r="AQ179" s="1"/>
      <c r="AS179" s="2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3"/>
      <c r="BE179" s="1"/>
      <c r="BG179" s="1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V179" s="1"/>
      <c r="CK179" s="1" t="s">
        <v>648</v>
      </c>
      <c r="CL179" s="5" t="s">
        <v>428</v>
      </c>
      <c r="CM179" s="12">
        <v>9</v>
      </c>
      <c r="CN179" s="12">
        <v>88</v>
      </c>
      <c r="CO179" s="12">
        <v>0</v>
      </c>
      <c r="CP179" s="12">
        <v>33</v>
      </c>
      <c r="CQ179" s="12">
        <v>6</v>
      </c>
      <c r="CR179" s="12">
        <v>0</v>
      </c>
      <c r="CS179" s="12">
        <v>49</v>
      </c>
      <c r="CT179" s="12">
        <v>464</v>
      </c>
      <c r="CU179" s="21" t="s">
        <v>6</v>
      </c>
      <c r="CV179" s="12">
        <v>525</v>
      </c>
      <c r="CW179" s="12">
        <v>72</v>
      </c>
      <c r="CX179" s="17">
        <f t="shared" si="27"/>
        <v>0.375</v>
      </c>
      <c r="CY179" s="3"/>
      <c r="CZ179" s="40" t="s">
        <v>648</v>
      </c>
      <c r="DA179" s="41" t="s">
        <v>911</v>
      </c>
      <c r="DB179" s="42">
        <v>1</v>
      </c>
      <c r="DC179" s="42">
        <v>14</v>
      </c>
      <c r="DD179" s="42">
        <v>5</v>
      </c>
      <c r="DE179" s="42">
        <v>0</v>
      </c>
      <c r="DF179" s="42">
        <v>0</v>
      </c>
      <c r="DG179" s="42">
        <v>1</v>
      </c>
      <c r="DH179" s="42">
        <v>8</v>
      </c>
      <c r="DI179" s="41">
        <v>142</v>
      </c>
      <c r="DJ179" s="41" t="s">
        <v>6</v>
      </c>
      <c r="DK179" s="41">
        <v>196</v>
      </c>
      <c r="DL179" s="41">
        <v>16</v>
      </c>
      <c r="DM179" s="43">
        <f>PRODUCT((DD179+DE179)/DC179)</f>
        <v>0.35714285714285715</v>
      </c>
      <c r="DN179" s="3"/>
    </row>
    <row r="180" spans="1:118" s="5" customFormat="1" x14ac:dyDescent="0.25">
      <c r="A180" s="1"/>
      <c r="P180" s="1"/>
      <c r="AE180" s="3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3"/>
      <c r="AQ180" s="1"/>
      <c r="AS180" s="2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3"/>
      <c r="BE180" s="1"/>
      <c r="BG180" s="1"/>
      <c r="BH180" s="2"/>
      <c r="BI180" s="1"/>
      <c r="BJ180" s="1"/>
      <c r="BK180" s="1"/>
      <c r="BL180" s="1"/>
      <c r="BM180" s="1"/>
      <c r="BN180" s="1"/>
      <c r="BO180" s="1"/>
      <c r="BP180" s="3"/>
      <c r="BQ180" s="1"/>
      <c r="BR180" s="3"/>
      <c r="BS180" s="3"/>
      <c r="BT180" s="3"/>
      <c r="BV180" s="1"/>
      <c r="CK180" s="1" t="s">
        <v>649</v>
      </c>
      <c r="CL180" s="5" t="s">
        <v>429</v>
      </c>
      <c r="CM180" s="12">
        <v>7</v>
      </c>
      <c r="CN180" s="12">
        <v>78</v>
      </c>
      <c r="CO180" s="12">
        <v>0</v>
      </c>
      <c r="CP180" s="12">
        <v>33</v>
      </c>
      <c r="CQ180" s="12">
        <v>5</v>
      </c>
      <c r="CR180" s="12">
        <v>0</v>
      </c>
      <c r="CS180" s="12">
        <v>40</v>
      </c>
      <c r="CT180" s="12">
        <v>689</v>
      </c>
      <c r="CU180" s="21" t="s">
        <v>6</v>
      </c>
      <c r="CV180" s="12">
        <v>764</v>
      </c>
      <c r="CW180" s="12">
        <v>71</v>
      </c>
      <c r="CX180" s="17">
        <f t="shared" si="27"/>
        <v>0.42307692307692307</v>
      </c>
      <c r="CY180" s="3"/>
      <c r="CZ180" s="40" t="s">
        <v>649</v>
      </c>
      <c r="DA180" s="41" t="s">
        <v>4</v>
      </c>
      <c r="DB180" s="42">
        <v>3</v>
      </c>
      <c r="DC180" s="42">
        <v>34</v>
      </c>
      <c r="DD180" s="42">
        <v>0</v>
      </c>
      <c r="DE180" s="42">
        <v>7</v>
      </c>
      <c r="DF180" s="42">
        <v>0</v>
      </c>
      <c r="DG180" s="42">
        <v>1</v>
      </c>
      <c r="DH180" s="42">
        <v>26</v>
      </c>
      <c r="DI180" s="41">
        <v>157</v>
      </c>
      <c r="DJ180" s="41" t="s">
        <v>6</v>
      </c>
      <c r="DK180" s="41">
        <v>417</v>
      </c>
      <c r="DL180" s="41">
        <v>15</v>
      </c>
      <c r="DM180" s="43">
        <f>PRODUCT((DD180+DE180)/DC180)</f>
        <v>0.20588235294117646</v>
      </c>
      <c r="DN180" s="3"/>
    </row>
    <row r="181" spans="1:118" s="5" customFormat="1" x14ac:dyDescent="0.25">
      <c r="A181" s="1"/>
      <c r="P181" s="1"/>
      <c r="AE181" s="3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3"/>
      <c r="AQ181" s="1"/>
      <c r="AS181" s="2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3"/>
      <c r="BE181" s="1"/>
      <c r="BG181" s="1"/>
      <c r="BH181" s="2"/>
      <c r="BI181" s="1"/>
      <c r="BJ181" s="1"/>
      <c r="BK181" s="1"/>
      <c r="BL181" s="1"/>
      <c r="BM181" s="1"/>
      <c r="BN181" s="1"/>
      <c r="BO181" s="1"/>
      <c r="BP181" s="3"/>
      <c r="BQ181" s="1"/>
      <c r="BR181" s="3"/>
      <c r="BS181" s="3"/>
      <c r="BT181" s="3"/>
      <c r="BV181" s="1"/>
      <c r="CK181" s="1" t="s">
        <v>650</v>
      </c>
      <c r="CL181" s="5" t="s">
        <v>866</v>
      </c>
      <c r="CM181" s="12">
        <v>8</v>
      </c>
      <c r="CN181" s="12">
        <v>81</v>
      </c>
      <c r="CO181" s="12">
        <v>0</v>
      </c>
      <c r="CP181" s="12">
        <v>31</v>
      </c>
      <c r="CQ181" s="12">
        <v>4</v>
      </c>
      <c r="CR181" s="12">
        <v>0</v>
      </c>
      <c r="CS181" s="12">
        <v>46</v>
      </c>
      <c r="CT181" s="12">
        <v>443</v>
      </c>
      <c r="CU181" s="21" t="s">
        <v>6</v>
      </c>
      <c r="CV181" s="12">
        <v>681</v>
      </c>
      <c r="CW181" s="12">
        <v>66</v>
      </c>
      <c r="CX181" s="17">
        <f t="shared" si="27"/>
        <v>0.38271604938271603</v>
      </c>
      <c r="CY181" s="3"/>
      <c r="CZ181" s="40" t="s">
        <v>650</v>
      </c>
      <c r="DA181" s="41" t="s">
        <v>403</v>
      </c>
      <c r="DB181" s="42">
        <v>1</v>
      </c>
      <c r="DC181" s="42">
        <v>14</v>
      </c>
      <c r="DD181" s="42">
        <v>4</v>
      </c>
      <c r="DE181" s="42">
        <v>0</v>
      </c>
      <c r="DF181" s="42">
        <v>0</v>
      </c>
      <c r="DG181" s="42">
        <v>2</v>
      </c>
      <c r="DH181" s="42">
        <v>8</v>
      </c>
      <c r="DI181" s="41">
        <v>149</v>
      </c>
      <c r="DJ181" s="41" t="s">
        <v>6</v>
      </c>
      <c r="DK181" s="41">
        <v>225</v>
      </c>
      <c r="DL181" s="41">
        <v>14</v>
      </c>
      <c r="DM181" s="43">
        <f>PRODUCT((DD181+DE181)/DC181)</f>
        <v>0.2857142857142857</v>
      </c>
      <c r="DN181" s="3"/>
    </row>
    <row r="182" spans="1:118" s="5" customFormat="1" x14ac:dyDescent="0.25">
      <c r="A182" s="1"/>
      <c r="P182" s="1"/>
      <c r="AE182" s="3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3"/>
      <c r="AQ182" s="1"/>
      <c r="AS182" s="2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3"/>
      <c r="BE182" s="1"/>
      <c r="BG182" s="1"/>
      <c r="BH182" s="2"/>
      <c r="BI182" s="1"/>
      <c r="BJ182" s="1"/>
      <c r="BK182" s="1"/>
      <c r="BL182" s="1"/>
      <c r="BM182" s="1"/>
      <c r="BN182" s="1"/>
      <c r="BO182" s="1"/>
      <c r="BP182" s="3"/>
      <c r="BQ182" s="1"/>
      <c r="BR182" s="3"/>
      <c r="BS182" s="3"/>
      <c r="BT182" s="3"/>
      <c r="BV182" s="1"/>
      <c r="CK182" s="1" t="s">
        <v>651</v>
      </c>
      <c r="CL182" s="5" t="s">
        <v>894</v>
      </c>
      <c r="CM182" s="12">
        <v>2</v>
      </c>
      <c r="CN182" s="12">
        <v>44</v>
      </c>
      <c r="CO182" s="12">
        <v>0</v>
      </c>
      <c r="CP182" s="12">
        <v>32</v>
      </c>
      <c r="CQ182" s="12">
        <v>1</v>
      </c>
      <c r="CR182" s="12">
        <v>0</v>
      </c>
      <c r="CS182" s="12">
        <v>11</v>
      </c>
      <c r="CT182" s="27">
        <v>525</v>
      </c>
      <c r="CU182" s="21" t="s">
        <v>6</v>
      </c>
      <c r="CV182" s="12">
        <v>229</v>
      </c>
      <c r="CW182" s="12">
        <v>65</v>
      </c>
      <c r="CX182" s="17">
        <f t="shared" si="27"/>
        <v>0.72727272727272729</v>
      </c>
      <c r="CY182" s="3"/>
      <c r="CZ182" s="40" t="s">
        <v>651</v>
      </c>
      <c r="DA182" s="41" t="s">
        <v>109</v>
      </c>
      <c r="DB182" s="42">
        <v>1</v>
      </c>
      <c r="DC182" s="42">
        <v>14</v>
      </c>
      <c r="DD182" s="42">
        <v>4</v>
      </c>
      <c r="DE182" s="42">
        <v>0</v>
      </c>
      <c r="DF182" s="42">
        <v>0</v>
      </c>
      <c r="DG182" s="42">
        <v>2</v>
      </c>
      <c r="DH182" s="42">
        <v>8</v>
      </c>
      <c r="DI182" s="41">
        <v>139</v>
      </c>
      <c r="DJ182" s="41" t="s">
        <v>6</v>
      </c>
      <c r="DK182" s="41">
        <v>189</v>
      </c>
      <c r="DL182" s="41">
        <v>14</v>
      </c>
      <c r="DM182" s="43">
        <f>PRODUCT((DD182+DE182)/DC182)</f>
        <v>0.2857142857142857</v>
      </c>
      <c r="DN182" s="3"/>
    </row>
    <row r="183" spans="1:118" s="5" customFormat="1" x14ac:dyDescent="0.25">
      <c r="A183" s="1"/>
      <c r="P183" s="1"/>
      <c r="AE183" s="3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3"/>
      <c r="AQ183" s="1"/>
      <c r="AS183" s="2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3"/>
      <c r="BE183" s="1"/>
      <c r="BG183" s="1"/>
      <c r="BH183" s="2"/>
      <c r="BI183" s="1"/>
      <c r="BJ183" s="1"/>
      <c r="BK183" s="1"/>
      <c r="BL183" s="1"/>
      <c r="BM183" s="1"/>
      <c r="BN183" s="1"/>
      <c r="BO183" s="1"/>
      <c r="BP183" s="3"/>
      <c r="BQ183" s="1"/>
      <c r="BR183" s="3"/>
      <c r="BS183" s="3"/>
      <c r="BT183" s="3"/>
      <c r="BV183" s="1"/>
      <c r="CK183" s="1" t="s">
        <v>652</v>
      </c>
      <c r="CL183" s="23" t="s">
        <v>867</v>
      </c>
      <c r="CM183" s="24">
        <v>5</v>
      </c>
      <c r="CN183" s="24">
        <v>88</v>
      </c>
      <c r="CO183" s="24">
        <v>13</v>
      </c>
      <c r="CP183" s="24">
        <v>9</v>
      </c>
      <c r="CQ183" s="24">
        <v>0</v>
      </c>
      <c r="CR183" s="24">
        <v>8</v>
      </c>
      <c r="CS183" s="24">
        <v>58</v>
      </c>
      <c r="CT183" s="24">
        <v>608</v>
      </c>
      <c r="CU183" s="21" t="s">
        <v>6</v>
      </c>
      <c r="CV183" s="24">
        <v>1299</v>
      </c>
      <c r="CW183" s="24">
        <v>65</v>
      </c>
      <c r="CX183" s="17">
        <f t="shared" si="27"/>
        <v>0.25</v>
      </c>
      <c r="CY183" s="3"/>
      <c r="CZ183" s="40" t="s">
        <v>652</v>
      </c>
      <c r="DA183" s="41" t="s">
        <v>416</v>
      </c>
      <c r="DB183" s="42">
        <v>2</v>
      </c>
      <c r="DC183" s="42">
        <v>28</v>
      </c>
      <c r="DD183" s="42">
        <v>0</v>
      </c>
      <c r="DE183" s="42">
        <v>7</v>
      </c>
      <c r="DF183" s="42">
        <v>0</v>
      </c>
      <c r="DG183" s="42">
        <v>0</v>
      </c>
      <c r="DH183" s="42">
        <v>21</v>
      </c>
      <c r="DI183" s="41">
        <v>254</v>
      </c>
      <c r="DJ183" s="41" t="s">
        <v>6</v>
      </c>
      <c r="DK183" s="41">
        <v>335</v>
      </c>
      <c r="DL183" s="41">
        <v>14</v>
      </c>
      <c r="DM183" s="43">
        <f>PRODUCT((DD183+DE183)/DC183)</f>
        <v>0.25</v>
      </c>
      <c r="DN183" s="3"/>
    </row>
    <row r="184" spans="1:118" s="5" customFormat="1" x14ac:dyDescent="0.25">
      <c r="A184" s="1"/>
      <c r="P184" s="1"/>
      <c r="AE184" s="3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3"/>
      <c r="AQ184" s="1"/>
      <c r="AS184" s="2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3"/>
      <c r="BE184" s="1"/>
      <c r="BG184" s="1"/>
      <c r="BH184" s="2"/>
      <c r="BI184" s="1"/>
      <c r="BJ184" s="1"/>
      <c r="BK184" s="1"/>
      <c r="BL184" s="1"/>
      <c r="BM184" s="1"/>
      <c r="BN184" s="1"/>
      <c r="BO184" s="1"/>
      <c r="BP184" s="3"/>
      <c r="BQ184" s="1"/>
      <c r="BR184" s="3"/>
      <c r="BS184" s="3"/>
      <c r="BT184" s="3"/>
      <c r="BV184" s="1"/>
      <c r="CK184" s="1" t="s">
        <v>653</v>
      </c>
      <c r="CL184" s="23" t="s">
        <v>472</v>
      </c>
      <c r="CM184" s="24">
        <v>3</v>
      </c>
      <c r="CN184" s="24">
        <v>48</v>
      </c>
      <c r="CO184" s="24">
        <v>11</v>
      </c>
      <c r="CP184" s="24">
        <v>11</v>
      </c>
      <c r="CQ184" s="24">
        <v>0</v>
      </c>
      <c r="CR184" s="24">
        <v>9</v>
      </c>
      <c r="CS184" s="24">
        <v>17</v>
      </c>
      <c r="CT184" s="24">
        <v>465</v>
      </c>
      <c r="CU184" s="21" t="s">
        <v>6</v>
      </c>
      <c r="CV184" s="24">
        <v>510</v>
      </c>
      <c r="CW184" s="24">
        <v>64</v>
      </c>
      <c r="CX184" s="17">
        <f t="shared" si="27"/>
        <v>0.45833333333333331</v>
      </c>
      <c r="CY184" s="3"/>
      <c r="CZ184" s="40" t="s">
        <v>653</v>
      </c>
      <c r="DA184" s="41" t="s">
        <v>38</v>
      </c>
      <c r="DB184" s="42">
        <v>2</v>
      </c>
      <c r="DC184" s="42">
        <v>26</v>
      </c>
      <c r="DD184" s="42">
        <v>0</v>
      </c>
      <c r="DE184" s="42">
        <v>6</v>
      </c>
      <c r="DF184" s="42">
        <v>1</v>
      </c>
      <c r="DG184" s="42">
        <v>0</v>
      </c>
      <c r="DH184" s="42">
        <v>19</v>
      </c>
      <c r="DI184" s="41">
        <v>184</v>
      </c>
      <c r="DJ184" s="41" t="s">
        <v>6</v>
      </c>
      <c r="DK184" s="41">
        <v>347</v>
      </c>
      <c r="DL184" s="41">
        <v>13</v>
      </c>
      <c r="DM184" s="43">
        <f>PRODUCT((DD184+DE184)/DC184)</f>
        <v>0.23076923076923078</v>
      </c>
      <c r="DN184" s="3"/>
    </row>
    <row r="185" spans="1:118" s="5" customFormat="1" x14ac:dyDescent="0.25">
      <c r="A185" s="1"/>
      <c r="P185" s="1"/>
      <c r="AE185" s="3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3"/>
      <c r="AQ185" s="1"/>
      <c r="AS185" s="2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3"/>
      <c r="BE185" s="1"/>
      <c r="BG185" s="1"/>
      <c r="BH185" s="2"/>
      <c r="BI185" s="1"/>
      <c r="BJ185" s="1"/>
      <c r="BK185" s="1"/>
      <c r="BL185" s="1"/>
      <c r="BM185" s="1"/>
      <c r="BN185" s="1"/>
      <c r="BO185" s="1"/>
      <c r="BP185" s="3"/>
      <c r="BQ185" s="1"/>
      <c r="BR185" s="3"/>
      <c r="BS185" s="3"/>
      <c r="BT185" s="3"/>
      <c r="BV185" s="1"/>
      <c r="CK185" s="1" t="s">
        <v>654</v>
      </c>
      <c r="CL185" s="5" t="s">
        <v>430</v>
      </c>
      <c r="CM185" s="12">
        <v>8</v>
      </c>
      <c r="CN185" s="12">
        <v>72</v>
      </c>
      <c r="CO185" s="12">
        <v>0</v>
      </c>
      <c r="CP185" s="12">
        <v>30</v>
      </c>
      <c r="CQ185" s="12">
        <v>4</v>
      </c>
      <c r="CR185" s="12">
        <v>0</v>
      </c>
      <c r="CS185" s="12">
        <v>38</v>
      </c>
      <c r="CT185" s="12">
        <v>469</v>
      </c>
      <c r="CU185" s="21" t="s">
        <v>6</v>
      </c>
      <c r="CV185" s="12">
        <v>588</v>
      </c>
      <c r="CW185" s="12">
        <v>64</v>
      </c>
      <c r="CX185" s="17">
        <f t="shared" si="27"/>
        <v>0.41666666666666669</v>
      </c>
      <c r="CY185" s="3"/>
      <c r="CZ185" s="40" t="s">
        <v>654</v>
      </c>
      <c r="DA185" s="41" t="s">
        <v>941</v>
      </c>
      <c r="DB185" s="42">
        <v>2</v>
      </c>
      <c r="DC185" s="42">
        <v>28</v>
      </c>
      <c r="DD185" s="42">
        <v>0</v>
      </c>
      <c r="DE185" s="42">
        <v>6</v>
      </c>
      <c r="DF185" s="42">
        <v>1</v>
      </c>
      <c r="DG185" s="42">
        <v>0</v>
      </c>
      <c r="DH185" s="42">
        <v>21</v>
      </c>
      <c r="DI185" s="41">
        <v>222</v>
      </c>
      <c r="DJ185" s="41" t="s">
        <v>6</v>
      </c>
      <c r="DK185" s="41">
        <v>353</v>
      </c>
      <c r="DL185" s="41">
        <v>13</v>
      </c>
      <c r="DM185" s="43">
        <f>PRODUCT((DD185+DE185)/DC185)</f>
        <v>0.21428571428571427</v>
      </c>
      <c r="DN185" s="3"/>
    </row>
    <row r="186" spans="1:118" s="5" customFormat="1" x14ac:dyDescent="0.25">
      <c r="A186" s="1"/>
      <c r="P186" s="1"/>
      <c r="AE186" s="3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3"/>
      <c r="AQ186" s="1"/>
      <c r="AS186" s="2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3"/>
      <c r="BE186" s="1"/>
      <c r="BG186" s="1"/>
      <c r="BH186" s="2"/>
      <c r="BI186" s="1"/>
      <c r="BJ186" s="1"/>
      <c r="BK186" s="1"/>
      <c r="BL186" s="1"/>
      <c r="BM186" s="1"/>
      <c r="BN186" s="1"/>
      <c r="BO186" s="1"/>
      <c r="BP186" s="3"/>
      <c r="BQ186" s="1"/>
      <c r="BR186" s="3"/>
      <c r="BS186" s="3"/>
      <c r="BT186" s="3"/>
      <c r="BV186" s="1"/>
      <c r="CK186" s="1" t="s">
        <v>655</v>
      </c>
      <c r="CL186" s="5" t="s">
        <v>431</v>
      </c>
      <c r="CM186" s="12">
        <v>10</v>
      </c>
      <c r="CN186" s="12">
        <v>77</v>
      </c>
      <c r="CO186" s="12">
        <v>0</v>
      </c>
      <c r="CP186" s="12">
        <v>30</v>
      </c>
      <c r="CQ186" s="12">
        <v>4</v>
      </c>
      <c r="CR186" s="12">
        <v>0</v>
      </c>
      <c r="CS186" s="12">
        <v>43</v>
      </c>
      <c r="CT186" s="12">
        <v>608</v>
      </c>
      <c r="CU186" s="21" t="s">
        <v>6</v>
      </c>
      <c r="CV186" s="12">
        <v>757</v>
      </c>
      <c r="CW186" s="12">
        <v>64</v>
      </c>
      <c r="CX186" s="17">
        <f t="shared" si="27"/>
        <v>0.38961038961038963</v>
      </c>
      <c r="CY186" s="3"/>
      <c r="CZ186" s="40" t="s">
        <v>655</v>
      </c>
      <c r="DA186" s="41" t="s">
        <v>169</v>
      </c>
      <c r="DB186" s="42">
        <v>2</v>
      </c>
      <c r="DC186" s="42">
        <v>28</v>
      </c>
      <c r="DD186" s="42">
        <v>0</v>
      </c>
      <c r="DE186" s="42">
        <v>6</v>
      </c>
      <c r="DF186" s="42">
        <v>0</v>
      </c>
      <c r="DG186" s="42">
        <v>0</v>
      </c>
      <c r="DH186" s="42">
        <v>22</v>
      </c>
      <c r="DI186" s="41">
        <v>207</v>
      </c>
      <c r="DJ186" s="41" t="s">
        <v>6</v>
      </c>
      <c r="DK186" s="41">
        <v>599</v>
      </c>
      <c r="DL186" s="41">
        <v>12</v>
      </c>
      <c r="DM186" s="43">
        <f>PRODUCT((DD186+DE186)/DC186)</f>
        <v>0.21428571428571427</v>
      </c>
      <c r="DN186" s="3"/>
    </row>
    <row r="187" spans="1:118" s="5" customFormat="1" x14ac:dyDescent="0.25">
      <c r="A187" s="1"/>
      <c r="P187" s="1"/>
      <c r="AE187" s="3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3"/>
      <c r="AQ187" s="1"/>
      <c r="AS187" s="2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3"/>
      <c r="BE187" s="1"/>
      <c r="BG187" s="1"/>
      <c r="BH187" s="2"/>
      <c r="BI187" s="1"/>
      <c r="BJ187" s="1"/>
      <c r="BK187" s="1"/>
      <c r="BL187" s="1"/>
      <c r="BM187" s="1"/>
      <c r="BN187" s="1"/>
      <c r="BO187" s="1"/>
      <c r="BP187" s="3"/>
      <c r="BQ187" s="1"/>
      <c r="BR187" s="3"/>
      <c r="BS187" s="3"/>
      <c r="BT187" s="3"/>
      <c r="BV187" s="1"/>
      <c r="CK187" s="1" t="s">
        <v>656</v>
      </c>
      <c r="CL187" s="23" t="s">
        <v>111</v>
      </c>
      <c r="CM187" s="24">
        <v>4</v>
      </c>
      <c r="CN187" s="24">
        <v>68</v>
      </c>
      <c r="CO187" s="24">
        <v>7</v>
      </c>
      <c r="CP187" s="24">
        <v>16</v>
      </c>
      <c r="CQ187" s="24">
        <v>0</v>
      </c>
      <c r="CR187" s="24">
        <v>11</v>
      </c>
      <c r="CS187" s="24">
        <v>34</v>
      </c>
      <c r="CT187" s="24">
        <v>496</v>
      </c>
      <c r="CU187" s="21" t="s">
        <v>6</v>
      </c>
      <c r="CV187" s="24">
        <v>750</v>
      </c>
      <c r="CW187" s="24">
        <v>64</v>
      </c>
      <c r="CX187" s="17">
        <f t="shared" si="27"/>
        <v>0.33823529411764708</v>
      </c>
      <c r="CY187" s="3"/>
      <c r="CZ187" s="40" t="s">
        <v>656</v>
      </c>
      <c r="DA187" s="41" t="s">
        <v>945</v>
      </c>
      <c r="DB187" s="42">
        <v>2</v>
      </c>
      <c r="DC187" s="42">
        <v>28</v>
      </c>
      <c r="DD187" s="42">
        <v>0</v>
      </c>
      <c r="DE187" s="42">
        <v>6</v>
      </c>
      <c r="DF187" s="42">
        <v>0</v>
      </c>
      <c r="DG187" s="42">
        <v>0</v>
      </c>
      <c r="DH187" s="42">
        <v>22</v>
      </c>
      <c r="DI187" s="41">
        <v>197</v>
      </c>
      <c r="DJ187" s="41" t="s">
        <v>6</v>
      </c>
      <c r="DK187" s="41">
        <v>472</v>
      </c>
      <c r="DL187" s="41">
        <v>12</v>
      </c>
      <c r="DM187" s="43">
        <f>PRODUCT((DD187+DE187)/DC187)</f>
        <v>0.21428571428571427</v>
      </c>
      <c r="DN187" s="3"/>
    </row>
    <row r="188" spans="1:118" s="5" customFormat="1" x14ac:dyDescent="0.25">
      <c r="A188" s="1"/>
      <c r="P188" s="1"/>
      <c r="AE188" s="3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3"/>
      <c r="AQ188" s="1"/>
      <c r="AS188" s="2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3"/>
      <c r="BE188" s="1"/>
      <c r="BG188" s="1"/>
      <c r="BH188" s="2"/>
      <c r="BI188" s="1"/>
      <c r="BJ188" s="1"/>
      <c r="BK188" s="1"/>
      <c r="BL188" s="1"/>
      <c r="BM188" s="1"/>
      <c r="BN188" s="1"/>
      <c r="BO188" s="1"/>
      <c r="BP188" s="3"/>
      <c r="BQ188" s="1"/>
      <c r="BR188" s="3"/>
      <c r="BS188" s="3"/>
      <c r="BT188" s="3"/>
      <c r="BV188" s="1"/>
      <c r="CK188" s="1" t="s">
        <v>657</v>
      </c>
      <c r="CL188" s="5" t="s">
        <v>432</v>
      </c>
      <c r="CM188" s="12">
        <v>8</v>
      </c>
      <c r="CN188" s="12">
        <v>60</v>
      </c>
      <c r="CO188" s="12">
        <v>0</v>
      </c>
      <c r="CP188" s="12">
        <v>28</v>
      </c>
      <c r="CQ188" s="12">
        <v>6</v>
      </c>
      <c r="CR188" s="12">
        <v>0</v>
      </c>
      <c r="CS188" s="12">
        <v>26</v>
      </c>
      <c r="CT188" s="12">
        <v>512</v>
      </c>
      <c r="CU188" s="21" t="s">
        <v>6</v>
      </c>
      <c r="CV188" s="12">
        <v>510</v>
      </c>
      <c r="CW188" s="12">
        <v>62</v>
      </c>
      <c r="CX188" s="17">
        <f t="shared" si="27"/>
        <v>0.46666666666666667</v>
      </c>
      <c r="CY188" s="3"/>
      <c r="CZ188" s="40" t="s">
        <v>657</v>
      </c>
      <c r="DA188" s="41" t="s">
        <v>24</v>
      </c>
      <c r="DB188" s="42">
        <v>3</v>
      </c>
      <c r="DC188" s="42">
        <v>36</v>
      </c>
      <c r="DD188" s="42">
        <v>0</v>
      </c>
      <c r="DE188" s="42">
        <v>5</v>
      </c>
      <c r="DF188" s="42">
        <v>1</v>
      </c>
      <c r="DG188" s="42">
        <v>0</v>
      </c>
      <c r="DH188" s="42">
        <v>30</v>
      </c>
      <c r="DI188" s="41">
        <v>262</v>
      </c>
      <c r="DJ188" s="41" t="s">
        <v>6</v>
      </c>
      <c r="DK188" s="41">
        <v>691</v>
      </c>
      <c r="DL188" s="41">
        <v>11</v>
      </c>
      <c r="DM188" s="43">
        <f>PRODUCT((DD188+DE188)/DC188)</f>
        <v>0.1388888888888889</v>
      </c>
      <c r="DN188" s="3"/>
    </row>
    <row r="189" spans="1:118" s="5" customFormat="1" x14ac:dyDescent="0.25">
      <c r="A189" s="1"/>
      <c r="P189" s="1"/>
      <c r="AE189" s="3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3"/>
      <c r="AQ189" s="1"/>
      <c r="AS189" s="2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3"/>
      <c r="BE189" s="1"/>
      <c r="BG189" s="1"/>
      <c r="BH189" s="2"/>
      <c r="BI189" s="1"/>
      <c r="BJ189" s="1"/>
      <c r="BK189" s="1"/>
      <c r="BL189" s="1"/>
      <c r="BM189" s="1"/>
      <c r="BN189" s="1"/>
      <c r="BO189" s="1"/>
      <c r="BP189" s="3"/>
      <c r="BQ189" s="1"/>
      <c r="BR189" s="3"/>
      <c r="BS189" s="3"/>
      <c r="BT189" s="3"/>
      <c r="BV189" s="1"/>
      <c r="CK189" s="1" t="s">
        <v>658</v>
      </c>
      <c r="CL189" s="5" t="s">
        <v>433</v>
      </c>
      <c r="CM189" s="12">
        <v>6</v>
      </c>
      <c r="CN189" s="12">
        <v>62</v>
      </c>
      <c r="CO189" s="12">
        <v>11</v>
      </c>
      <c r="CP189" s="12">
        <v>14</v>
      </c>
      <c r="CQ189" s="12">
        <v>1</v>
      </c>
      <c r="CR189" s="12">
        <v>0</v>
      </c>
      <c r="CS189" s="12">
        <v>36</v>
      </c>
      <c r="CT189" s="27">
        <v>425</v>
      </c>
      <c r="CU189" s="21" t="s">
        <v>6</v>
      </c>
      <c r="CV189" s="27">
        <v>640</v>
      </c>
      <c r="CW189" s="12">
        <v>62</v>
      </c>
      <c r="CX189" s="17">
        <f t="shared" si="27"/>
        <v>0.40322580645161288</v>
      </c>
      <c r="CY189" s="3"/>
      <c r="CZ189" s="40" t="s">
        <v>658</v>
      </c>
      <c r="DA189" s="41" t="s">
        <v>924</v>
      </c>
      <c r="DB189" s="42">
        <v>2</v>
      </c>
      <c r="DC189" s="42">
        <v>32</v>
      </c>
      <c r="DD189" s="42">
        <v>1</v>
      </c>
      <c r="DE189" s="42">
        <v>1</v>
      </c>
      <c r="DF189" s="42">
        <v>0</v>
      </c>
      <c r="DG189" s="42">
        <v>6</v>
      </c>
      <c r="DH189" s="42">
        <v>24</v>
      </c>
      <c r="DI189" s="41">
        <v>227</v>
      </c>
      <c r="DJ189" s="41" t="s">
        <v>6</v>
      </c>
      <c r="DK189" s="41">
        <v>636</v>
      </c>
      <c r="DL189" s="41">
        <v>11</v>
      </c>
      <c r="DM189" s="43">
        <f>PRODUCT((DD189+DE189)/DC189)</f>
        <v>6.25E-2</v>
      </c>
      <c r="DN189" s="3"/>
    </row>
    <row r="190" spans="1:118" s="5" customFormat="1" x14ac:dyDescent="0.25">
      <c r="A190" s="1"/>
      <c r="P190" s="1"/>
      <c r="AE190" s="3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3"/>
      <c r="AQ190" s="1"/>
      <c r="AS190" s="2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3"/>
      <c r="BE190" s="1"/>
      <c r="BG190" s="1"/>
      <c r="BH190" s="2"/>
      <c r="BI190" s="1"/>
      <c r="BJ190" s="1"/>
      <c r="BK190" s="1"/>
      <c r="BL190" s="1"/>
      <c r="BM190" s="1"/>
      <c r="BN190" s="1"/>
      <c r="BO190" s="1"/>
      <c r="BP190" s="3"/>
      <c r="BQ190" s="1"/>
      <c r="BR190" s="3"/>
      <c r="BS190" s="3"/>
      <c r="BT190" s="3"/>
      <c r="BV190" s="1"/>
      <c r="CK190" s="1" t="s">
        <v>659</v>
      </c>
      <c r="CL190" s="23" t="s">
        <v>168</v>
      </c>
      <c r="CM190" s="24">
        <v>3</v>
      </c>
      <c r="CN190" s="24">
        <v>52</v>
      </c>
      <c r="CO190" s="24">
        <v>14</v>
      </c>
      <c r="CP190" s="24">
        <v>7</v>
      </c>
      <c r="CQ190" s="24">
        <v>0</v>
      </c>
      <c r="CR190" s="24">
        <v>5</v>
      </c>
      <c r="CS190" s="24">
        <v>26</v>
      </c>
      <c r="CT190" s="24">
        <v>425</v>
      </c>
      <c r="CU190" s="21" t="s">
        <v>6</v>
      </c>
      <c r="CV190" s="24">
        <v>649</v>
      </c>
      <c r="CW190" s="24">
        <v>61</v>
      </c>
      <c r="CX190" s="17">
        <f t="shared" si="27"/>
        <v>0.40384615384615385</v>
      </c>
      <c r="CY190" s="3"/>
      <c r="CZ190" s="40" t="s">
        <v>659</v>
      </c>
      <c r="DA190" s="41" t="s">
        <v>955</v>
      </c>
      <c r="DB190" s="42">
        <v>1</v>
      </c>
      <c r="DC190" s="42">
        <v>8</v>
      </c>
      <c r="DD190" s="42">
        <v>0</v>
      </c>
      <c r="DE190" s="42">
        <v>5</v>
      </c>
      <c r="DF190" s="42">
        <v>0</v>
      </c>
      <c r="DG190" s="42">
        <v>0</v>
      </c>
      <c r="DH190" s="42">
        <v>3</v>
      </c>
      <c r="DI190" s="41">
        <v>83</v>
      </c>
      <c r="DJ190" s="41" t="s">
        <v>6</v>
      </c>
      <c r="DK190" s="41">
        <v>64</v>
      </c>
      <c r="DL190" s="41">
        <v>10</v>
      </c>
      <c r="DM190" s="43">
        <f>PRODUCT((DD190+DE190)/DC190)</f>
        <v>0.625</v>
      </c>
      <c r="DN190" s="3"/>
    </row>
    <row r="191" spans="1:118" s="5" customFormat="1" x14ac:dyDescent="0.25">
      <c r="A191" s="1"/>
      <c r="P191" s="1"/>
      <c r="AE191" s="3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3"/>
      <c r="AQ191" s="1"/>
      <c r="AS191" s="2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3"/>
      <c r="BE191" s="1"/>
      <c r="BG191" s="1"/>
      <c r="BH191" s="2"/>
      <c r="BI191" s="1"/>
      <c r="BJ191" s="1"/>
      <c r="BK191" s="1"/>
      <c r="BL191" s="1"/>
      <c r="BM191" s="1"/>
      <c r="BN191" s="1"/>
      <c r="BO191" s="1"/>
      <c r="BP191" s="3"/>
      <c r="BQ191" s="1"/>
      <c r="BR191" s="3"/>
      <c r="BS191" s="3"/>
      <c r="BT191" s="3"/>
      <c r="BV191" s="1"/>
      <c r="CK191" s="1" t="s">
        <v>660</v>
      </c>
      <c r="CL191" s="23" t="s">
        <v>434</v>
      </c>
      <c r="CM191" s="24">
        <v>5</v>
      </c>
      <c r="CN191" s="24">
        <v>68</v>
      </c>
      <c r="CO191" s="24">
        <v>7</v>
      </c>
      <c r="CP191" s="24">
        <v>16</v>
      </c>
      <c r="CQ191" s="24">
        <v>0</v>
      </c>
      <c r="CR191" s="24">
        <v>8</v>
      </c>
      <c r="CS191" s="24">
        <v>37</v>
      </c>
      <c r="CT191" s="24">
        <v>509</v>
      </c>
      <c r="CU191" s="21" t="s">
        <v>6</v>
      </c>
      <c r="CV191" s="24">
        <v>792</v>
      </c>
      <c r="CW191" s="24">
        <v>61</v>
      </c>
      <c r="CX191" s="17">
        <f t="shared" si="27"/>
        <v>0.33823529411764708</v>
      </c>
      <c r="CY191" s="3"/>
      <c r="CZ191" s="40" t="s">
        <v>660</v>
      </c>
      <c r="DA191" s="41" t="s">
        <v>932</v>
      </c>
      <c r="DB191" s="42">
        <v>1</v>
      </c>
      <c r="DC191" s="42">
        <v>16</v>
      </c>
      <c r="DD191" s="42">
        <v>1</v>
      </c>
      <c r="DE191" s="42">
        <v>3</v>
      </c>
      <c r="DF191" s="42">
        <v>0</v>
      </c>
      <c r="DG191" s="42">
        <v>1</v>
      </c>
      <c r="DH191" s="42">
        <v>11</v>
      </c>
      <c r="DI191" s="41">
        <v>145</v>
      </c>
      <c r="DJ191" s="41" t="s">
        <v>6</v>
      </c>
      <c r="DK191" s="41">
        <v>281</v>
      </c>
      <c r="DL191" s="41">
        <v>10</v>
      </c>
      <c r="DM191" s="43">
        <f>PRODUCT((DD191+DE191)/DC191)</f>
        <v>0.25</v>
      </c>
      <c r="DN191" s="3"/>
    </row>
    <row r="192" spans="1:118" s="5" customFormat="1" x14ac:dyDescent="0.25">
      <c r="A192" s="1"/>
      <c r="P192" s="1"/>
      <c r="AE192" s="3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3"/>
      <c r="AQ192" s="1"/>
      <c r="AS192" s="2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3"/>
      <c r="BE192" s="1"/>
      <c r="BG192" s="1"/>
      <c r="BH192" s="2"/>
      <c r="BI192" s="1"/>
      <c r="BJ192" s="1"/>
      <c r="BK192" s="1"/>
      <c r="BL192" s="1"/>
      <c r="BM192" s="1"/>
      <c r="BN192" s="1"/>
      <c r="BO192" s="1"/>
      <c r="BP192" s="3"/>
      <c r="BQ192" s="1"/>
      <c r="BR192" s="3"/>
      <c r="BS192" s="3"/>
      <c r="BT192" s="3"/>
      <c r="BV192" s="1"/>
      <c r="CK192" s="1" t="s">
        <v>661</v>
      </c>
      <c r="CL192" s="4" t="s">
        <v>896</v>
      </c>
      <c r="CM192" s="25">
        <v>3</v>
      </c>
      <c r="CN192" s="25">
        <v>66</v>
      </c>
      <c r="CO192" s="25">
        <v>0</v>
      </c>
      <c r="CP192" s="25">
        <v>28</v>
      </c>
      <c r="CQ192" s="25">
        <v>3</v>
      </c>
      <c r="CR192" s="25">
        <v>0</v>
      </c>
      <c r="CS192" s="25">
        <v>35</v>
      </c>
      <c r="CT192" s="25">
        <v>572</v>
      </c>
      <c r="CU192" s="21" t="s">
        <v>6</v>
      </c>
      <c r="CV192" s="25">
        <v>608</v>
      </c>
      <c r="CW192" s="25">
        <v>59</v>
      </c>
      <c r="CX192" s="17">
        <f t="shared" si="27"/>
        <v>0.42424242424242425</v>
      </c>
      <c r="CY192" s="3"/>
      <c r="CZ192" s="40" t="s">
        <v>661</v>
      </c>
      <c r="DA192" s="41" t="s">
        <v>876</v>
      </c>
      <c r="DB192" s="42">
        <v>1</v>
      </c>
      <c r="DC192" s="42">
        <v>16</v>
      </c>
      <c r="DD192" s="42">
        <v>3</v>
      </c>
      <c r="DE192" s="42">
        <v>0</v>
      </c>
      <c r="DF192" s="42">
        <v>0</v>
      </c>
      <c r="DG192" s="42">
        <v>1</v>
      </c>
      <c r="DH192" s="42">
        <v>12</v>
      </c>
      <c r="DI192" s="41">
        <v>112</v>
      </c>
      <c r="DJ192" s="41" t="s">
        <v>6</v>
      </c>
      <c r="DK192" s="41">
        <v>322</v>
      </c>
      <c r="DL192" s="41">
        <v>10</v>
      </c>
      <c r="DM192" s="43">
        <f>PRODUCT((DD192+DE192)/DC192)</f>
        <v>0.1875</v>
      </c>
      <c r="DN192" s="3"/>
    </row>
    <row r="193" spans="1:118" s="5" customFormat="1" x14ac:dyDescent="0.25">
      <c r="A193" s="1"/>
      <c r="P193" s="1"/>
      <c r="AE193" s="3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3"/>
      <c r="AQ193" s="1"/>
      <c r="AS193" s="2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3"/>
      <c r="BE193" s="1"/>
      <c r="BG193" s="1"/>
      <c r="BH193" s="2"/>
      <c r="BI193" s="1"/>
      <c r="BJ193" s="1"/>
      <c r="BK193" s="1"/>
      <c r="BL193" s="1"/>
      <c r="BM193" s="1"/>
      <c r="BN193" s="1"/>
      <c r="BO193" s="1"/>
      <c r="BP193" s="3"/>
      <c r="BQ193" s="1"/>
      <c r="BR193" s="3"/>
      <c r="BS193" s="3"/>
      <c r="BV193" s="1"/>
      <c r="CK193" s="1" t="s">
        <v>662</v>
      </c>
      <c r="CL193" s="23" t="s">
        <v>961</v>
      </c>
      <c r="CM193" s="24">
        <v>5</v>
      </c>
      <c r="CN193" s="24">
        <v>77</v>
      </c>
      <c r="CO193" s="24">
        <v>9</v>
      </c>
      <c r="CP193" s="24">
        <v>11</v>
      </c>
      <c r="CQ193" s="24">
        <v>0</v>
      </c>
      <c r="CR193" s="24">
        <v>10</v>
      </c>
      <c r="CS193" s="24">
        <v>47</v>
      </c>
      <c r="CT193" s="24">
        <v>559</v>
      </c>
      <c r="CU193" s="21" t="s">
        <v>6</v>
      </c>
      <c r="CV193" s="24">
        <v>969</v>
      </c>
      <c r="CW193" s="24">
        <v>59</v>
      </c>
      <c r="CX193" s="17">
        <f t="shared" si="27"/>
        <v>0.25974025974025972</v>
      </c>
      <c r="CY193" s="3"/>
      <c r="CZ193" s="40" t="s">
        <v>662</v>
      </c>
      <c r="DA193" s="41" t="s">
        <v>949</v>
      </c>
      <c r="DB193" s="42">
        <v>1</v>
      </c>
      <c r="DC193" s="42">
        <v>10</v>
      </c>
      <c r="DD193" s="42">
        <v>0</v>
      </c>
      <c r="DE193" s="42">
        <v>4</v>
      </c>
      <c r="DF193" s="42">
        <v>1</v>
      </c>
      <c r="DG193" s="42">
        <v>0</v>
      </c>
      <c r="DH193" s="42">
        <v>5</v>
      </c>
      <c r="DI193" s="41">
        <v>164</v>
      </c>
      <c r="DJ193" s="41" t="s">
        <v>6</v>
      </c>
      <c r="DK193" s="41">
        <v>119</v>
      </c>
      <c r="DL193" s="41">
        <v>9</v>
      </c>
      <c r="DM193" s="43">
        <f>PRODUCT((DD193+DE193)/DC193)</f>
        <v>0.4</v>
      </c>
      <c r="DN193" s="3"/>
    </row>
    <row r="194" spans="1:118" s="5" customFormat="1" x14ac:dyDescent="0.25">
      <c r="A194" s="1"/>
      <c r="P194" s="1"/>
      <c r="AE194" s="3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3"/>
      <c r="AQ194" s="1"/>
      <c r="AS194" s="2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3"/>
      <c r="BE194" s="1"/>
      <c r="BG194" s="1"/>
      <c r="BH194" s="2"/>
      <c r="BI194" s="1"/>
      <c r="BJ194" s="1"/>
      <c r="BK194" s="1"/>
      <c r="BL194" s="1"/>
      <c r="BM194" s="1"/>
      <c r="BN194" s="1"/>
      <c r="BO194" s="1"/>
      <c r="BP194" s="3"/>
      <c r="BQ194" s="1"/>
      <c r="BR194" s="3"/>
      <c r="BS194" s="3"/>
      <c r="BV194" s="1"/>
      <c r="CK194" s="1" t="s">
        <v>663</v>
      </c>
      <c r="CL194" s="5" t="s">
        <v>893</v>
      </c>
      <c r="CM194" s="12">
        <v>2</v>
      </c>
      <c r="CN194" s="12">
        <v>44</v>
      </c>
      <c r="CO194" s="12">
        <v>16</v>
      </c>
      <c r="CP194" s="12">
        <v>1</v>
      </c>
      <c r="CQ194" s="12">
        <v>4</v>
      </c>
      <c r="CR194" s="12">
        <v>4</v>
      </c>
      <c r="CS194" s="12">
        <v>19</v>
      </c>
      <c r="CT194" s="27">
        <v>248</v>
      </c>
      <c r="CU194" s="21" t="s">
        <v>6</v>
      </c>
      <c r="CV194" s="27">
        <v>341</v>
      </c>
      <c r="CW194" s="12">
        <v>58</v>
      </c>
      <c r="CX194" s="17">
        <f t="shared" si="27"/>
        <v>0.38636363636363635</v>
      </c>
      <c r="CY194" s="3"/>
      <c r="CZ194" s="40" t="s">
        <v>663</v>
      </c>
      <c r="DA194" s="41" t="s">
        <v>445</v>
      </c>
      <c r="DB194" s="42">
        <v>2</v>
      </c>
      <c r="DC194" s="42">
        <v>16</v>
      </c>
      <c r="DD194" s="42">
        <v>0</v>
      </c>
      <c r="DE194" s="42">
        <v>4</v>
      </c>
      <c r="DF194" s="42">
        <v>0</v>
      </c>
      <c r="DG194" s="42">
        <v>0</v>
      </c>
      <c r="DH194" s="42">
        <v>12</v>
      </c>
      <c r="DI194" s="41">
        <v>124</v>
      </c>
      <c r="DJ194" s="41" t="s">
        <v>6</v>
      </c>
      <c r="DK194" s="41">
        <v>231</v>
      </c>
      <c r="DL194" s="41">
        <v>8</v>
      </c>
      <c r="DM194" s="43">
        <f>PRODUCT((DD194+DE194)/DC194)</f>
        <v>0.25</v>
      </c>
      <c r="DN194" s="3"/>
    </row>
    <row r="195" spans="1:118" s="5" customFormat="1" x14ac:dyDescent="0.25">
      <c r="A195" s="1"/>
      <c r="P195" s="1"/>
      <c r="AE195" s="3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3"/>
      <c r="AQ195" s="1"/>
      <c r="AS195" s="2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3"/>
      <c r="BE195" s="1"/>
      <c r="BG195" s="1"/>
      <c r="BH195" s="2"/>
      <c r="BI195" s="1"/>
      <c r="BJ195" s="1"/>
      <c r="BK195" s="1"/>
      <c r="BL195" s="1"/>
      <c r="BM195" s="1"/>
      <c r="BN195" s="1"/>
      <c r="BO195" s="1"/>
      <c r="BP195" s="3"/>
      <c r="BQ195" s="1"/>
      <c r="BR195" s="3"/>
      <c r="BS195" s="3"/>
      <c r="BV195" s="1"/>
      <c r="CK195" s="1" t="s">
        <v>664</v>
      </c>
      <c r="CL195" s="5" t="s">
        <v>435</v>
      </c>
      <c r="CM195" s="12">
        <v>6</v>
      </c>
      <c r="CN195" s="12">
        <v>55</v>
      </c>
      <c r="CO195" s="12">
        <v>0</v>
      </c>
      <c r="CP195" s="12">
        <v>28</v>
      </c>
      <c r="CQ195" s="12">
        <v>1</v>
      </c>
      <c r="CR195" s="12">
        <v>0</v>
      </c>
      <c r="CS195" s="12">
        <v>26</v>
      </c>
      <c r="CT195" s="12">
        <v>396</v>
      </c>
      <c r="CU195" s="21" t="s">
        <v>6</v>
      </c>
      <c r="CV195" s="12">
        <v>345</v>
      </c>
      <c r="CW195" s="12">
        <v>57</v>
      </c>
      <c r="CX195" s="17">
        <f t="shared" ref="CX195:CX258" si="28">PRODUCT((CO195+CP195)/CN195)</f>
        <v>0.50909090909090904</v>
      </c>
      <c r="CY195" s="3"/>
      <c r="CZ195" s="40" t="s">
        <v>664</v>
      </c>
      <c r="DA195" s="41" t="s">
        <v>925</v>
      </c>
      <c r="DB195" s="42">
        <v>1</v>
      </c>
      <c r="DC195" s="42">
        <v>14</v>
      </c>
      <c r="DD195" s="42">
        <v>1</v>
      </c>
      <c r="DE195" s="42">
        <v>2</v>
      </c>
      <c r="DF195" s="42">
        <v>0</v>
      </c>
      <c r="DG195" s="42">
        <v>1</v>
      </c>
      <c r="DH195" s="42">
        <v>10</v>
      </c>
      <c r="DI195" s="41">
        <v>115</v>
      </c>
      <c r="DJ195" s="41" t="s">
        <v>6</v>
      </c>
      <c r="DK195" s="41">
        <v>236</v>
      </c>
      <c r="DL195" s="41">
        <v>8</v>
      </c>
      <c r="DM195" s="43">
        <f>PRODUCT((DD195+DE195)/DC195)</f>
        <v>0.21428571428571427</v>
      </c>
      <c r="DN195" s="3"/>
    </row>
    <row r="196" spans="1:118" s="5" customFormat="1" x14ac:dyDescent="0.25">
      <c r="A196" s="1"/>
      <c r="P196" s="1"/>
      <c r="AE196" s="3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3"/>
      <c r="AQ196" s="1"/>
      <c r="AS196" s="2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3"/>
      <c r="BE196" s="1"/>
      <c r="BG196" s="1"/>
      <c r="BH196" s="2"/>
      <c r="BI196" s="1"/>
      <c r="BJ196" s="1"/>
      <c r="BK196" s="1"/>
      <c r="BL196" s="1"/>
      <c r="BM196" s="1"/>
      <c r="BN196" s="1"/>
      <c r="BO196" s="1"/>
      <c r="BP196" s="3"/>
      <c r="BQ196" s="1"/>
      <c r="BR196" s="3"/>
      <c r="BS196" s="3"/>
      <c r="BV196" s="1"/>
      <c r="CK196" s="1" t="s">
        <v>665</v>
      </c>
      <c r="CL196" s="23" t="s">
        <v>876</v>
      </c>
      <c r="CM196" s="12">
        <v>4</v>
      </c>
      <c r="CN196" s="12">
        <v>60</v>
      </c>
      <c r="CO196" s="12">
        <v>9</v>
      </c>
      <c r="CP196" s="12">
        <v>10</v>
      </c>
      <c r="CQ196" s="12">
        <v>0</v>
      </c>
      <c r="CR196" s="12">
        <v>10</v>
      </c>
      <c r="CS196" s="12">
        <v>31</v>
      </c>
      <c r="CT196" s="12">
        <v>465</v>
      </c>
      <c r="CU196" s="21" t="s">
        <v>6</v>
      </c>
      <c r="CV196" s="12">
        <v>696</v>
      </c>
      <c r="CW196" s="12">
        <v>57</v>
      </c>
      <c r="CX196" s="17">
        <f t="shared" si="28"/>
        <v>0.31666666666666665</v>
      </c>
      <c r="CY196" s="3"/>
      <c r="CZ196" s="40" t="s">
        <v>665</v>
      </c>
      <c r="DA196" s="41" t="s">
        <v>944</v>
      </c>
      <c r="DB196" s="42">
        <v>2</v>
      </c>
      <c r="DC196" s="42">
        <v>28</v>
      </c>
      <c r="DD196" s="42">
        <v>0</v>
      </c>
      <c r="DE196" s="42">
        <v>3</v>
      </c>
      <c r="DF196" s="42">
        <v>2</v>
      </c>
      <c r="DG196" s="42">
        <v>0</v>
      </c>
      <c r="DH196" s="42">
        <v>23</v>
      </c>
      <c r="DI196" s="41">
        <v>116</v>
      </c>
      <c r="DJ196" s="41" t="s">
        <v>6</v>
      </c>
      <c r="DK196" s="41">
        <v>529</v>
      </c>
      <c r="DL196" s="41">
        <v>8</v>
      </c>
      <c r="DM196" s="43">
        <f>PRODUCT((DD196+DE196)/DC196)</f>
        <v>0.10714285714285714</v>
      </c>
      <c r="DN196" s="3"/>
    </row>
    <row r="197" spans="1:118" s="5" customFormat="1" x14ac:dyDescent="0.25">
      <c r="A197" s="1"/>
      <c r="P197" s="1"/>
      <c r="AE197" s="3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3"/>
      <c r="AQ197" s="1"/>
      <c r="AS197" s="2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3"/>
      <c r="BE197" s="1"/>
      <c r="BG197" s="1"/>
      <c r="BH197" s="2"/>
      <c r="BI197" s="1"/>
      <c r="BJ197" s="1"/>
      <c r="BK197" s="1"/>
      <c r="BL197" s="1"/>
      <c r="BM197" s="1"/>
      <c r="BN197" s="1"/>
      <c r="BO197" s="1"/>
      <c r="BP197" s="3"/>
      <c r="BQ197" s="1"/>
      <c r="BR197" s="3"/>
      <c r="BS197" s="3"/>
      <c r="BV197" s="1"/>
      <c r="CK197" s="1" t="s">
        <v>666</v>
      </c>
      <c r="CL197" s="5" t="s">
        <v>869</v>
      </c>
      <c r="CM197" s="12">
        <v>5</v>
      </c>
      <c r="CN197" s="12">
        <v>42</v>
      </c>
      <c r="CO197" s="12">
        <v>0</v>
      </c>
      <c r="CP197" s="12">
        <v>26</v>
      </c>
      <c r="CQ197" s="12">
        <v>2</v>
      </c>
      <c r="CR197" s="12">
        <v>0</v>
      </c>
      <c r="CS197" s="12">
        <v>14</v>
      </c>
      <c r="CT197" s="12">
        <v>387</v>
      </c>
      <c r="CU197" s="21" t="s">
        <v>6</v>
      </c>
      <c r="CV197" s="12">
        <v>215</v>
      </c>
      <c r="CW197" s="12">
        <v>54</v>
      </c>
      <c r="CX197" s="17">
        <f t="shared" si="28"/>
        <v>0.61904761904761907</v>
      </c>
      <c r="CY197" s="3"/>
      <c r="CZ197" s="40" t="s">
        <v>666</v>
      </c>
      <c r="DA197" s="41" t="s">
        <v>943</v>
      </c>
      <c r="DB197" s="42">
        <v>1</v>
      </c>
      <c r="DC197" s="42">
        <v>14</v>
      </c>
      <c r="DD197" s="42">
        <v>0</v>
      </c>
      <c r="DE197" s="42">
        <v>3</v>
      </c>
      <c r="DF197" s="42">
        <v>1</v>
      </c>
      <c r="DG197" s="42">
        <v>0</v>
      </c>
      <c r="DH197" s="42">
        <v>10</v>
      </c>
      <c r="DI197" s="41">
        <v>98</v>
      </c>
      <c r="DJ197" s="41" t="s">
        <v>6</v>
      </c>
      <c r="DK197" s="41">
        <v>197</v>
      </c>
      <c r="DL197" s="41">
        <v>7</v>
      </c>
      <c r="DM197" s="43">
        <f>PRODUCT((DD197+DE197)/DC197)</f>
        <v>0.21428571428571427</v>
      </c>
      <c r="DN197" s="3"/>
    </row>
    <row r="198" spans="1:118" s="5" customFormat="1" x14ac:dyDescent="0.25">
      <c r="A198" s="1"/>
      <c r="P198" s="1"/>
      <c r="AE198" s="3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3"/>
      <c r="AQ198" s="1"/>
      <c r="AS198" s="2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3"/>
      <c r="BE198" s="1"/>
      <c r="BG198" s="1"/>
      <c r="BH198" s="2"/>
      <c r="BI198" s="1"/>
      <c r="BJ198" s="1"/>
      <c r="BK198" s="1"/>
      <c r="BL198" s="1"/>
      <c r="BM198" s="1"/>
      <c r="BN198" s="1"/>
      <c r="BO198" s="1"/>
      <c r="BP198" s="3"/>
      <c r="BQ198" s="1"/>
      <c r="BR198" s="3"/>
      <c r="BS198" s="3"/>
      <c r="BV198" s="1"/>
      <c r="CK198" s="1" t="s">
        <v>667</v>
      </c>
      <c r="CL198" s="5" t="s">
        <v>870</v>
      </c>
      <c r="CM198" s="12">
        <v>3</v>
      </c>
      <c r="CN198" s="12">
        <v>62</v>
      </c>
      <c r="CO198" s="12">
        <v>0</v>
      </c>
      <c r="CP198" s="12">
        <v>26</v>
      </c>
      <c r="CQ198" s="12">
        <v>2</v>
      </c>
      <c r="CR198" s="12">
        <v>0</v>
      </c>
      <c r="CS198" s="12">
        <v>34</v>
      </c>
      <c r="CT198" s="12">
        <v>464</v>
      </c>
      <c r="CU198" s="21" t="s">
        <v>6</v>
      </c>
      <c r="CV198" s="12">
        <v>672</v>
      </c>
      <c r="CW198" s="12">
        <v>54</v>
      </c>
      <c r="CX198" s="17">
        <f t="shared" si="28"/>
        <v>0.41935483870967744</v>
      </c>
      <c r="CY198" s="3"/>
      <c r="CZ198" s="40" t="s">
        <v>667</v>
      </c>
      <c r="DA198" s="41" t="s">
        <v>349</v>
      </c>
      <c r="DB198" s="42">
        <v>1</v>
      </c>
      <c r="DC198" s="42">
        <v>14</v>
      </c>
      <c r="DD198" s="42">
        <v>0</v>
      </c>
      <c r="DE198" s="42">
        <v>2</v>
      </c>
      <c r="DF198" s="42">
        <v>0</v>
      </c>
      <c r="DG198" s="42">
        <v>3</v>
      </c>
      <c r="DH198" s="42">
        <v>9</v>
      </c>
      <c r="DI198" s="41">
        <v>104</v>
      </c>
      <c r="DJ198" s="41" t="s">
        <v>6</v>
      </c>
      <c r="DK198" s="41">
        <v>193</v>
      </c>
      <c r="DL198" s="41">
        <v>7</v>
      </c>
      <c r="DM198" s="43">
        <f>PRODUCT((DD198+DE198)/DC198)</f>
        <v>0.14285714285714285</v>
      </c>
      <c r="DN198" s="3"/>
    </row>
    <row r="199" spans="1:118" s="5" customFormat="1" x14ac:dyDescent="0.25">
      <c r="A199" s="1"/>
      <c r="P199" s="1"/>
      <c r="AE199" s="3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3"/>
      <c r="AQ199" s="1"/>
      <c r="AS199" s="2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3"/>
      <c r="BE199" s="1"/>
      <c r="BG199" s="1"/>
      <c r="BH199" s="2"/>
      <c r="BI199" s="1"/>
      <c r="BJ199" s="1"/>
      <c r="BK199" s="1"/>
      <c r="BL199" s="1"/>
      <c r="BM199" s="1"/>
      <c r="BN199" s="1"/>
      <c r="BO199" s="1"/>
      <c r="BP199" s="3"/>
      <c r="BQ199" s="1"/>
      <c r="BR199" s="3"/>
      <c r="BS199" s="3"/>
      <c r="BV199" s="1"/>
      <c r="CK199" s="1" t="s">
        <v>668</v>
      </c>
      <c r="CL199" s="5" t="s">
        <v>436</v>
      </c>
      <c r="CM199" s="12">
        <v>8</v>
      </c>
      <c r="CN199" s="12">
        <v>41</v>
      </c>
      <c r="CO199" s="12">
        <v>0</v>
      </c>
      <c r="CP199" s="12">
        <v>24</v>
      </c>
      <c r="CQ199" s="12">
        <v>5</v>
      </c>
      <c r="CR199" s="12">
        <v>0</v>
      </c>
      <c r="CS199" s="12">
        <v>12</v>
      </c>
      <c r="CT199" s="12">
        <v>345</v>
      </c>
      <c r="CU199" s="21" t="s">
        <v>6</v>
      </c>
      <c r="CV199" s="12">
        <v>204</v>
      </c>
      <c r="CW199" s="12">
        <v>53</v>
      </c>
      <c r="CX199" s="17">
        <f t="shared" si="28"/>
        <v>0.58536585365853655</v>
      </c>
      <c r="CY199" s="3"/>
      <c r="CZ199" s="40" t="s">
        <v>668</v>
      </c>
      <c r="DA199" s="41" t="s">
        <v>954</v>
      </c>
      <c r="DB199" s="42">
        <v>2</v>
      </c>
      <c r="DC199" s="42">
        <v>11</v>
      </c>
      <c r="DD199" s="42">
        <v>0</v>
      </c>
      <c r="DE199" s="42">
        <v>3</v>
      </c>
      <c r="DF199" s="42">
        <v>0</v>
      </c>
      <c r="DG199" s="42">
        <v>0</v>
      </c>
      <c r="DH199" s="42">
        <v>8</v>
      </c>
      <c r="DI199" s="41">
        <v>70</v>
      </c>
      <c r="DJ199" s="41" t="s">
        <v>6</v>
      </c>
      <c r="DK199" s="41">
        <v>187</v>
      </c>
      <c r="DL199" s="41">
        <v>6</v>
      </c>
      <c r="DM199" s="43">
        <f>PRODUCT((DD199+DE199)/DC199)</f>
        <v>0.27272727272727271</v>
      </c>
      <c r="DN199" s="3"/>
    </row>
    <row r="200" spans="1:118" s="5" customFormat="1" x14ac:dyDescent="0.25">
      <c r="A200" s="1"/>
      <c r="P200" s="1"/>
      <c r="AE200" s="3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3"/>
      <c r="AQ200" s="1"/>
      <c r="AS200" s="2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3"/>
      <c r="BE200" s="1"/>
      <c r="BG200" s="1"/>
      <c r="BH200" s="2"/>
      <c r="BI200" s="1"/>
      <c r="BJ200" s="1"/>
      <c r="BK200" s="1"/>
      <c r="BL200" s="1"/>
      <c r="BM200" s="1"/>
      <c r="BN200" s="1"/>
      <c r="BO200" s="1"/>
      <c r="BP200" s="3"/>
      <c r="BQ200" s="1"/>
      <c r="BR200" s="3"/>
      <c r="BS200" s="3"/>
      <c r="BV200" s="1"/>
      <c r="CK200" s="1" t="s">
        <v>669</v>
      </c>
      <c r="CL200" s="5" t="s">
        <v>437</v>
      </c>
      <c r="CM200" s="12">
        <v>6</v>
      </c>
      <c r="CN200" s="12">
        <v>60</v>
      </c>
      <c r="CO200" s="12">
        <v>0</v>
      </c>
      <c r="CP200" s="12">
        <v>26</v>
      </c>
      <c r="CQ200" s="12">
        <v>1</v>
      </c>
      <c r="CR200" s="12">
        <v>0</v>
      </c>
      <c r="CS200" s="12">
        <v>33</v>
      </c>
      <c r="CT200" s="12">
        <v>459</v>
      </c>
      <c r="CU200" s="21" t="s">
        <v>6</v>
      </c>
      <c r="CV200" s="12">
        <v>599</v>
      </c>
      <c r="CW200" s="12">
        <v>53</v>
      </c>
      <c r="CX200" s="17">
        <f t="shared" si="28"/>
        <v>0.43333333333333335</v>
      </c>
      <c r="CY200" s="3"/>
      <c r="CZ200" s="40" t="s">
        <v>669</v>
      </c>
      <c r="DA200" s="41" t="s">
        <v>942</v>
      </c>
      <c r="DB200" s="42">
        <v>1</v>
      </c>
      <c r="DC200" s="42">
        <v>14</v>
      </c>
      <c r="DD200" s="42">
        <v>0</v>
      </c>
      <c r="DE200" s="42">
        <v>3</v>
      </c>
      <c r="DF200" s="42">
        <v>0</v>
      </c>
      <c r="DG200" s="42">
        <v>0</v>
      </c>
      <c r="DH200" s="42">
        <v>11</v>
      </c>
      <c r="DI200" s="41">
        <v>105</v>
      </c>
      <c r="DJ200" s="41" t="s">
        <v>6</v>
      </c>
      <c r="DK200" s="41">
        <v>204</v>
      </c>
      <c r="DL200" s="41">
        <v>6</v>
      </c>
      <c r="DM200" s="43">
        <f>PRODUCT((DD200+DE200)/DC200)</f>
        <v>0.21428571428571427</v>
      </c>
      <c r="DN200" s="3"/>
    </row>
    <row r="201" spans="1:118" s="5" customFormat="1" x14ac:dyDescent="0.25">
      <c r="A201" s="1"/>
      <c r="P201" s="1"/>
      <c r="AE201" s="3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3"/>
      <c r="AQ201" s="1"/>
      <c r="AS201" s="2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3"/>
      <c r="BE201" s="1"/>
      <c r="BG201" s="1"/>
      <c r="BH201" s="2"/>
      <c r="BI201" s="1"/>
      <c r="BJ201" s="1"/>
      <c r="BK201" s="1"/>
      <c r="BL201" s="1"/>
      <c r="BM201" s="1"/>
      <c r="BN201" s="1"/>
      <c r="BO201" s="1"/>
      <c r="BP201" s="3"/>
      <c r="BQ201" s="1"/>
      <c r="BR201" s="3"/>
      <c r="BS201" s="3"/>
      <c r="BV201" s="1"/>
      <c r="BW201" s="3"/>
      <c r="BX201" s="3"/>
      <c r="BY201" s="3"/>
      <c r="BZ201" s="3"/>
      <c r="CA201" s="3"/>
      <c r="CB201" s="3"/>
      <c r="CC201" s="3"/>
      <c r="CD201" s="3"/>
      <c r="CE201" s="3"/>
      <c r="CF201" s="3"/>
      <c r="CG201" s="3"/>
      <c r="CH201" s="3"/>
      <c r="CI201" s="3"/>
      <c r="CK201" s="1" t="s">
        <v>670</v>
      </c>
      <c r="CL201" s="5" t="s">
        <v>20</v>
      </c>
      <c r="CM201" s="12">
        <v>7</v>
      </c>
      <c r="CN201" s="12">
        <v>67</v>
      </c>
      <c r="CO201" s="12">
        <v>0</v>
      </c>
      <c r="CP201" s="12">
        <v>25</v>
      </c>
      <c r="CQ201" s="12">
        <v>3</v>
      </c>
      <c r="CR201" s="12">
        <v>0</v>
      </c>
      <c r="CS201" s="12">
        <v>39</v>
      </c>
      <c r="CT201" s="12">
        <v>385</v>
      </c>
      <c r="CU201" s="21" t="s">
        <v>6</v>
      </c>
      <c r="CV201" s="12">
        <v>513</v>
      </c>
      <c r="CW201" s="12">
        <v>53</v>
      </c>
      <c r="CX201" s="17">
        <f t="shared" si="28"/>
        <v>0.37313432835820898</v>
      </c>
      <c r="CY201" s="3"/>
      <c r="CZ201" s="40" t="s">
        <v>670</v>
      </c>
      <c r="DA201" s="41" t="s">
        <v>414</v>
      </c>
      <c r="DB201" s="42">
        <v>1</v>
      </c>
      <c r="DC201" s="42">
        <v>14</v>
      </c>
      <c r="DD201" s="42">
        <v>1</v>
      </c>
      <c r="DE201" s="42">
        <v>1</v>
      </c>
      <c r="DF201" s="42">
        <v>0</v>
      </c>
      <c r="DG201" s="42">
        <v>1</v>
      </c>
      <c r="DH201" s="42">
        <v>11</v>
      </c>
      <c r="DI201" s="41">
        <v>139</v>
      </c>
      <c r="DJ201" s="41" t="s">
        <v>6</v>
      </c>
      <c r="DK201" s="41">
        <v>258</v>
      </c>
      <c r="DL201" s="41">
        <v>6</v>
      </c>
      <c r="DM201" s="43">
        <f>PRODUCT((DD201+DE201)/DC201)</f>
        <v>0.14285714285714285</v>
      </c>
      <c r="DN201" s="3"/>
    </row>
    <row r="202" spans="1:118" s="5" customFormat="1" x14ac:dyDescent="0.25">
      <c r="A202" s="1"/>
      <c r="P202" s="1"/>
      <c r="AE202" s="2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3"/>
      <c r="AQ202" s="1"/>
      <c r="AS202" s="2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3"/>
      <c r="BE202" s="1"/>
      <c r="BG202" s="1"/>
      <c r="BH202" s="2"/>
      <c r="BI202" s="1"/>
      <c r="BJ202" s="1"/>
      <c r="BK202" s="1"/>
      <c r="BL202" s="1"/>
      <c r="BM202" s="1"/>
      <c r="BN202" s="1"/>
      <c r="BO202" s="1"/>
      <c r="BP202" s="3"/>
      <c r="BQ202" s="1"/>
      <c r="BR202" s="3"/>
      <c r="BS202" s="3"/>
      <c r="BV202" s="1"/>
      <c r="BW202" s="2"/>
      <c r="BX202" s="1"/>
      <c r="BY202" s="1"/>
      <c r="BZ202" s="1"/>
      <c r="CA202" s="1"/>
      <c r="CB202" s="1"/>
      <c r="CC202" s="1"/>
      <c r="CD202" s="1"/>
      <c r="CE202" s="3"/>
      <c r="CF202" s="1"/>
      <c r="CG202" s="3"/>
      <c r="CH202" s="3"/>
      <c r="CI202" s="12"/>
      <c r="CK202" s="1" t="s">
        <v>671</v>
      </c>
      <c r="CL202" s="5" t="s">
        <v>438</v>
      </c>
      <c r="CM202" s="12">
        <v>5</v>
      </c>
      <c r="CN202" s="12">
        <v>50</v>
      </c>
      <c r="CO202" s="12">
        <v>0</v>
      </c>
      <c r="CP202" s="12">
        <v>23</v>
      </c>
      <c r="CQ202" s="12">
        <v>6</v>
      </c>
      <c r="CR202" s="12">
        <v>0</v>
      </c>
      <c r="CS202" s="12">
        <v>21</v>
      </c>
      <c r="CT202" s="12">
        <v>278</v>
      </c>
      <c r="CU202" s="21" t="s">
        <v>6</v>
      </c>
      <c r="CV202" s="12">
        <v>296</v>
      </c>
      <c r="CW202" s="12">
        <v>52</v>
      </c>
      <c r="CX202" s="17">
        <f t="shared" si="28"/>
        <v>0.46</v>
      </c>
      <c r="CZ202" s="40" t="s">
        <v>671</v>
      </c>
      <c r="DA202" s="41" t="s">
        <v>931</v>
      </c>
      <c r="DB202" s="42">
        <v>1</v>
      </c>
      <c r="DC202" s="42">
        <v>14</v>
      </c>
      <c r="DD202" s="42">
        <v>0</v>
      </c>
      <c r="DE202" s="42">
        <v>2</v>
      </c>
      <c r="DF202" s="42">
        <v>0</v>
      </c>
      <c r="DG202" s="42">
        <v>2</v>
      </c>
      <c r="DH202" s="42">
        <v>10</v>
      </c>
      <c r="DI202" s="41">
        <v>91</v>
      </c>
      <c r="DJ202" s="41" t="s">
        <v>6</v>
      </c>
      <c r="DK202" s="41">
        <v>197</v>
      </c>
      <c r="DL202" s="41">
        <v>6</v>
      </c>
      <c r="DM202" s="43">
        <f>PRODUCT((DD202+DE202)/DC202)</f>
        <v>0.14285714285714285</v>
      </c>
    </row>
    <row r="203" spans="1:118" s="5" customFormat="1" x14ac:dyDescent="0.25">
      <c r="A203" s="1"/>
      <c r="P203" s="1"/>
      <c r="AE203" s="2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3"/>
      <c r="AQ203" s="1"/>
      <c r="AS203" s="2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3"/>
      <c r="BE203" s="1"/>
      <c r="BG203" s="1"/>
      <c r="BH203" s="2"/>
      <c r="BI203" s="1"/>
      <c r="BJ203" s="1"/>
      <c r="BK203" s="1"/>
      <c r="BL203" s="1"/>
      <c r="BM203" s="1"/>
      <c r="BN203" s="1"/>
      <c r="BO203" s="1"/>
      <c r="BP203" s="3"/>
      <c r="BQ203" s="1"/>
      <c r="BR203" s="3"/>
      <c r="BS203" s="3"/>
      <c r="BV203" s="1"/>
      <c r="BW203" s="2"/>
      <c r="BX203" s="1"/>
      <c r="BY203" s="1"/>
      <c r="BZ203" s="1"/>
      <c r="CA203" s="1"/>
      <c r="CB203" s="1"/>
      <c r="CC203" s="1"/>
      <c r="CD203" s="1"/>
      <c r="CE203" s="3"/>
      <c r="CF203" s="1"/>
      <c r="CG203" s="3"/>
      <c r="CH203" s="3"/>
      <c r="CI203" s="12"/>
      <c r="CK203" s="1" t="s">
        <v>672</v>
      </c>
      <c r="CL203" s="5" t="s">
        <v>439</v>
      </c>
      <c r="CM203" s="12">
        <v>5</v>
      </c>
      <c r="CN203" s="12">
        <v>56</v>
      </c>
      <c r="CO203" s="12">
        <v>0</v>
      </c>
      <c r="CP203" s="12">
        <v>25</v>
      </c>
      <c r="CQ203" s="12">
        <v>2</v>
      </c>
      <c r="CR203" s="12">
        <v>0</v>
      </c>
      <c r="CS203" s="12">
        <v>29</v>
      </c>
      <c r="CT203" s="12">
        <v>402</v>
      </c>
      <c r="CU203" s="21" t="s">
        <v>6</v>
      </c>
      <c r="CV203" s="12">
        <v>461</v>
      </c>
      <c r="CW203" s="12">
        <v>52</v>
      </c>
      <c r="CX203" s="17">
        <f t="shared" si="28"/>
        <v>0.44642857142857145</v>
      </c>
      <c r="CZ203" s="40" t="s">
        <v>672</v>
      </c>
      <c r="DA203" s="41" t="s">
        <v>948</v>
      </c>
      <c r="DB203" s="42">
        <v>1</v>
      </c>
      <c r="DC203" s="42">
        <v>12</v>
      </c>
      <c r="DD203" s="42">
        <v>0</v>
      </c>
      <c r="DE203" s="42">
        <v>2</v>
      </c>
      <c r="DF203" s="42">
        <v>1</v>
      </c>
      <c r="DG203" s="42">
        <v>0</v>
      </c>
      <c r="DH203" s="42">
        <v>9</v>
      </c>
      <c r="DI203" s="41">
        <v>90</v>
      </c>
      <c r="DJ203" s="41" t="s">
        <v>6</v>
      </c>
      <c r="DK203" s="41">
        <v>171</v>
      </c>
      <c r="DL203" s="41">
        <v>5</v>
      </c>
      <c r="DM203" s="43">
        <f>PRODUCT((DD203+DE203)/DC203)</f>
        <v>0.16666666666666666</v>
      </c>
    </row>
    <row r="204" spans="1:118" s="5" customFormat="1" x14ac:dyDescent="0.25">
      <c r="A204" s="1"/>
      <c r="P204" s="1"/>
      <c r="AE204" s="2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3"/>
      <c r="AQ204" s="1"/>
      <c r="AS204" s="2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3"/>
      <c r="BE204" s="1"/>
      <c r="BG204" s="1"/>
      <c r="BH204" s="2"/>
      <c r="BI204" s="1"/>
      <c r="BJ204" s="1"/>
      <c r="BK204" s="1"/>
      <c r="BL204" s="1"/>
      <c r="BM204" s="1"/>
      <c r="BN204" s="1"/>
      <c r="BO204" s="1"/>
      <c r="BP204" s="3"/>
      <c r="BQ204" s="1"/>
      <c r="BR204" s="3"/>
      <c r="BS204" s="3"/>
      <c r="BV204" s="1"/>
      <c r="BW204" s="2"/>
      <c r="BX204" s="1"/>
      <c r="BY204" s="1"/>
      <c r="BZ204" s="1"/>
      <c r="CA204" s="1"/>
      <c r="CB204" s="1"/>
      <c r="CC204" s="1"/>
      <c r="CD204" s="1"/>
      <c r="CE204" s="3"/>
      <c r="CF204" s="1"/>
      <c r="CG204" s="3"/>
      <c r="CH204" s="3"/>
      <c r="CI204" s="12"/>
      <c r="CK204" s="1" t="s">
        <v>673</v>
      </c>
      <c r="CL204" s="5" t="s">
        <v>440</v>
      </c>
      <c r="CM204" s="12">
        <v>7</v>
      </c>
      <c r="CN204" s="12">
        <v>61</v>
      </c>
      <c r="CO204" s="12">
        <v>0</v>
      </c>
      <c r="CP204" s="12">
        <v>23</v>
      </c>
      <c r="CQ204" s="12">
        <v>6</v>
      </c>
      <c r="CR204" s="12">
        <v>0</v>
      </c>
      <c r="CS204" s="12">
        <v>32</v>
      </c>
      <c r="CT204" s="12">
        <v>470</v>
      </c>
      <c r="CU204" s="21" t="s">
        <v>6</v>
      </c>
      <c r="CV204" s="12">
        <v>553</v>
      </c>
      <c r="CW204" s="12">
        <v>52</v>
      </c>
      <c r="CX204" s="17">
        <f t="shared" si="28"/>
        <v>0.37704918032786883</v>
      </c>
      <c r="CZ204" s="40" t="s">
        <v>673</v>
      </c>
      <c r="DA204" s="41" t="s">
        <v>155</v>
      </c>
      <c r="DB204" s="42">
        <v>1</v>
      </c>
      <c r="DC204" s="42">
        <v>14</v>
      </c>
      <c r="DD204" s="42">
        <v>1</v>
      </c>
      <c r="DE204" s="42">
        <v>1</v>
      </c>
      <c r="DF204" s="42">
        <v>0</v>
      </c>
      <c r="DG204" s="42">
        <v>0</v>
      </c>
      <c r="DH204" s="42">
        <v>12</v>
      </c>
      <c r="DI204" s="41">
        <v>74</v>
      </c>
      <c r="DJ204" s="41" t="s">
        <v>6</v>
      </c>
      <c r="DK204" s="41">
        <v>264</v>
      </c>
      <c r="DL204" s="41">
        <v>5</v>
      </c>
      <c r="DM204" s="43">
        <f>PRODUCT((DD204+DE204)/DC204)</f>
        <v>0.14285714285714285</v>
      </c>
    </row>
    <row r="205" spans="1:118" s="5" customFormat="1" x14ac:dyDescent="0.25">
      <c r="A205" s="1"/>
      <c r="P205" s="1"/>
      <c r="AE205" s="2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3"/>
      <c r="AQ205" s="1"/>
      <c r="AS205" s="2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3"/>
      <c r="BE205" s="1"/>
      <c r="BG205" s="1"/>
      <c r="BH205" s="2"/>
      <c r="BI205" s="1"/>
      <c r="BJ205" s="1"/>
      <c r="BK205" s="1"/>
      <c r="BL205" s="1"/>
      <c r="BM205" s="1"/>
      <c r="BN205" s="1"/>
      <c r="BO205" s="1"/>
      <c r="BP205" s="3"/>
      <c r="BQ205" s="1"/>
      <c r="BR205" s="3"/>
      <c r="BS205" s="3"/>
      <c r="BV205" s="1"/>
      <c r="BW205" s="2"/>
      <c r="BX205" s="1"/>
      <c r="BY205" s="1"/>
      <c r="BZ205" s="1"/>
      <c r="CA205" s="1"/>
      <c r="CB205" s="1"/>
      <c r="CC205" s="1"/>
      <c r="CD205" s="1"/>
      <c r="CE205" s="3"/>
      <c r="CF205" s="1"/>
      <c r="CG205" s="3"/>
      <c r="CH205" s="3"/>
      <c r="CI205" s="12"/>
      <c r="CK205" s="1" t="s">
        <v>674</v>
      </c>
      <c r="CL205" s="5" t="s">
        <v>442</v>
      </c>
      <c r="CM205" s="12">
        <v>5</v>
      </c>
      <c r="CN205" s="12">
        <v>43</v>
      </c>
      <c r="CO205" s="12">
        <v>0</v>
      </c>
      <c r="CP205" s="12">
        <v>24</v>
      </c>
      <c r="CQ205" s="12">
        <v>2</v>
      </c>
      <c r="CR205" s="12">
        <v>0</v>
      </c>
      <c r="CS205" s="12">
        <v>17</v>
      </c>
      <c r="CT205" s="12">
        <v>380</v>
      </c>
      <c r="CU205" s="21" t="s">
        <v>6</v>
      </c>
      <c r="CV205" s="12">
        <v>317</v>
      </c>
      <c r="CW205" s="12">
        <v>50</v>
      </c>
      <c r="CX205" s="17">
        <f t="shared" si="28"/>
        <v>0.55813953488372092</v>
      </c>
      <c r="CZ205" s="40" t="s">
        <v>674</v>
      </c>
      <c r="DA205" s="41" t="s">
        <v>224</v>
      </c>
      <c r="DB205" s="42">
        <v>1</v>
      </c>
      <c r="DC205" s="42">
        <v>5</v>
      </c>
      <c r="DD205" s="42">
        <v>0</v>
      </c>
      <c r="DE205" s="42">
        <v>2</v>
      </c>
      <c r="DF205" s="42">
        <v>0</v>
      </c>
      <c r="DG205" s="42">
        <v>0</v>
      </c>
      <c r="DH205" s="42">
        <v>3</v>
      </c>
      <c r="DI205" s="41">
        <v>69</v>
      </c>
      <c r="DJ205" s="41" t="s">
        <v>6</v>
      </c>
      <c r="DK205" s="41">
        <v>69</v>
      </c>
      <c r="DL205" s="41">
        <v>4</v>
      </c>
      <c r="DM205" s="43">
        <f>PRODUCT((DD205+DE205)/DC205)</f>
        <v>0.4</v>
      </c>
    </row>
    <row r="206" spans="1:118" s="5" customFormat="1" x14ac:dyDescent="0.25">
      <c r="A206" s="1"/>
      <c r="P206" s="1"/>
      <c r="AE206" s="2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3"/>
      <c r="AQ206" s="1"/>
      <c r="AS206" s="2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3"/>
      <c r="BE206" s="1"/>
      <c r="BG206" s="1"/>
      <c r="BH206" s="2"/>
      <c r="BI206" s="1"/>
      <c r="BJ206" s="1"/>
      <c r="BK206" s="1"/>
      <c r="BL206" s="1"/>
      <c r="BM206" s="1"/>
      <c r="BN206" s="1"/>
      <c r="BO206" s="1"/>
      <c r="BP206" s="3"/>
      <c r="BQ206" s="1"/>
      <c r="BR206" s="3"/>
      <c r="BS206" s="3"/>
      <c r="BV206" s="1"/>
      <c r="BW206" s="2"/>
      <c r="BX206" s="1"/>
      <c r="BY206" s="1"/>
      <c r="BZ206" s="1"/>
      <c r="CA206" s="1"/>
      <c r="CB206" s="1"/>
      <c r="CC206" s="1"/>
      <c r="CD206" s="1"/>
      <c r="CE206" s="3"/>
      <c r="CF206" s="1"/>
      <c r="CG206" s="3"/>
      <c r="CH206" s="3"/>
      <c r="CI206" s="12"/>
      <c r="CK206" s="1" t="s">
        <v>675</v>
      </c>
      <c r="CL206" s="5" t="s">
        <v>443</v>
      </c>
      <c r="CM206" s="12">
        <v>2</v>
      </c>
      <c r="CN206" s="12">
        <v>44</v>
      </c>
      <c r="CO206" s="12">
        <v>0</v>
      </c>
      <c r="CP206" s="12">
        <v>23</v>
      </c>
      <c r="CQ206" s="12">
        <v>3</v>
      </c>
      <c r="CR206" s="12">
        <v>0</v>
      </c>
      <c r="CS206" s="12">
        <v>18</v>
      </c>
      <c r="CT206" s="27">
        <v>402</v>
      </c>
      <c r="CU206" s="21" t="s">
        <v>6</v>
      </c>
      <c r="CV206" s="12">
        <v>256</v>
      </c>
      <c r="CW206" s="12">
        <v>49</v>
      </c>
      <c r="CX206" s="17">
        <f t="shared" si="28"/>
        <v>0.52272727272727271</v>
      </c>
      <c r="CZ206" s="40" t="s">
        <v>675</v>
      </c>
      <c r="DA206" s="41" t="s">
        <v>913</v>
      </c>
      <c r="DB206" s="42">
        <v>1</v>
      </c>
      <c r="DC206" s="42">
        <v>14</v>
      </c>
      <c r="DD206" s="42">
        <v>0</v>
      </c>
      <c r="DE206" s="42">
        <v>1</v>
      </c>
      <c r="DF206" s="42">
        <v>0</v>
      </c>
      <c r="DG206" s="42">
        <v>2</v>
      </c>
      <c r="DH206" s="42">
        <v>11</v>
      </c>
      <c r="DI206" s="41">
        <v>94</v>
      </c>
      <c r="DJ206" s="41" t="s">
        <v>6</v>
      </c>
      <c r="DK206" s="41">
        <v>228</v>
      </c>
      <c r="DL206" s="41">
        <v>4</v>
      </c>
      <c r="DM206" s="43">
        <f>PRODUCT((DD206+DE206)/DC206)</f>
        <v>7.1428571428571425E-2</v>
      </c>
    </row>
    <row r="207" spans="1:118" s="5" customFormat="1" x14ac:dyDescent="0.25">
      <c r="A207" s="1"/>
      <c r="P207" s="1"/>
      <c r="AE207" s="2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3"/>
      <c r="AQ207" s="1"/>
      <c r="AS207" s="2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3"/>
      <c r="BE207" s="1"/>
      <c r="BG207" s="1"/>
      <c r="BH207" s="2"/>
      <c r="BI207" s="1"/>
      <c r="BJ207" s="1"/>
      <c r="BK207" s="1"/>
      <c r="BL207" s="1"/>
      <c r="BM207" s="1"/>
      <c r="BN207" s="1"/>
      <c r="BO207" s="1"/>
      <c r="BP207" s="3"/>
      <c r="BQ207" s="1"/>
      <c r="BR207" s="3"/>
      <c r="BS207" s="3"/>
      <c r="BV207" s="1"/>
      <c r="BW207" s="2"/>
      <c r="BX207" s="1"/>
      <c r="BY207" s="1"/>
      <c r="BZ207" s="1"/>
      <c r="CA207" s="1"/>
      <c r="CB207" s="1"/>
      <c r="CC207" s="1"/>
      <c r="CD207" s="1"/>
      <c r="CE207" s="3"/>
      <c r="CF207" s="1"/>
      <c r="CG207" s="3"/>
      <c r="CH207" s="3"/>
      <c r="CI207" s="12"/>
      <c r="CK207" s="1" t="s">
        <v>676</v>
      </c>
      <c r="CL207" s="5" t="s">
        <v>63</v>
      </c>
      <c r="CM207" s="12">
        <v>2</v>
      </c>
      <c r="CN207" s="12">
        <v>44</v>
      </c>
      <c r="CO207" s="12">
        <v>0</v>
      </c>
      <c r="CP207" s="12">
        <v>24</v>
      </c>
      <c r="CQ207" s="12">
        <v>0</v>
      </c>
      <c r="CR207" s="12">
        <v>0</v>
      </c>
      <c r="CS207" s="12">
        <v>20</v>
      </c>
      <c r="CT207" s="12">
        <v>505</v>
      </c>
      <c r="CU207" s="21" t="s">
        <v>6</v>
      </c>
      <c r="CV207" s="12">
        <v>419</v>
      </c>
      <c r="CW207" s="12">
        <v>48</v>
      </c>
      <c r="CX207" s="17">
        <f t="shared" si="28"/>
        <v>0.54545454545454541</v>
      </c>
      <c r="CZ207" s="40" t="s">
        <v>676</v>
      </c>
      <c r="DA207" s="41" t="s">
        <v>898</v>
      </c>
      <c r="DB207" s="42">
        <v>2</v>
      </c>
      <c r="DC207" s="42">
        <v>29</v>
      </c>
      <c r="DD207" s="42">
        <v>0</v>
      </c>
      <c r="DE207" s="42">
        <v>2</v>
      </c>
      <c r="DF207" s="42">
        <v>0</v>
      </c>
      <c r="DG207" s="42">
        <v>0</v>
      </c>
      <c r="DH207" s="42">
        <v>27</v>
      </c>
      <c r="DI207" s="41">
        <v>207</v>
      </c>
      <c r="DJ207" s="41" t="s">
        <v>6</v>
      </c>
      <c r="DK207" s="41">
        <v>670</v>
      </c>
      <c r="DL207" s="41">
        <v>4</v>
      </c>
      <c r="DM207" s="43">
        <f>PRODUCT((DD207+DE207)/DC207)</f>
        <v>6.8965517241379309E-2</v>
      </c>
    </row>
    <row r="208" spans="1:118" s="5" customFormat="1" x14ac:dyDescent="0.25">
      <c r="A208" s="1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P208" s="1"/>
      <c r="Q208" s="2"/>
      <c r="R208" s="1"/>
      <c r="S208" s="1"/>
      <c r="T208" s="1"/>
      <c r="U208" s="1"/>
      <c r="V208" s="1"/>
      <c r="W208" s="1"/>
      <c r="X208" s="1"/>
      <c r="Y208" s="3"/>
      <c r="Z208" s="1"/>
      <c r="AA208" s="3"/>
      <c r="AB208" s="3"/>
      <c r="AE208" s="2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3"/>
      <c r="AQ208" s="1"/>
      <c r="AS208" s="2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3"/>
      <c r="BE208" s="1"/>
      <c r="BG208" s="1"/>
      <c r="BH208" s="2"/>
      <c r="BI208" s="1"/>
      <c r="BJ208" s="1"/>
      <c r="BK208" s="1"/>
      <c r="BL208" s="1"/>
      <c r="BM208" s="1"/>
      <c r="BN208" s="1"/>
      <c r="BO208" s="1"/>
      <c r="BP208" s="3"/>
      <c r="BQ208" s="1"/>
      <c r="BR208" s="3"/>
      <c r="BS208" s="3"/>
      <c r="BV208" s="1"/>
      <c r="BW208" s="2"/>
      <c r="BX208" s="1"/>
      <c r="BY208" s="1"/>
      <c r="BZ208" s="1"/>
      <c r="CA208" s="1"/>
      <c r="CB208" s="1"/>
      <c r="CC208" s="1"/>
      <c r="CD208" s="1"/>
      <c r="CE208" s="3"/>
      <c r="CF208" s="1"/>
      <c r="CG208" s="3"/>
      <c r="CH208" s="3"/>
      <c r="CI208" s="12"/>
      <c r="CK208" s="1" t="s">
        <v>677</v>
      </c>
      <c r="CL208" s="5" t="s">
        <v>444</v>
      </c>
      <c r="CM208" s="12">
        <v>7</v>
      </c>
      <c r="CN208" s="12">
        <v>64</v>
      </c>
      <c r="CO208" s="12">
        <v>0</v>
      </c>
      <c r="CP208" s="12">
        <v>21</v>
      </c>
      <c r="CQ208" s="12">
        <v>6</v>
      </c>
      <c r="CR208" s="12">
        <v>0</v>
      </c>
      <c r="CS208" s="12">
        <v>37</v>
      </c>
      <c r="CT208" s="12">
        <v>350</v>
      </c>
      <c r="CU208" s="21" t="s">
        <v>6</v>
      </c>
      <c r="CV208" s="12">
        <v>657</v>
      </c>
      <c r="CW208" s="12">
        <v>48</v>
      </c>
      <c r="CX208" s="17">
        <f t="shared" si="28"/>
        <v>0.328125</v>
      </c>
      <c r="CZ208" s="40" t="s">
        <v>677</v>
      </c>
      <c r="DA208" s="41" t="s">
        <v>865</v>
      </c>
      <c r="DB208" s="42">
        <v>1</v>
      </c>
      <c r="DC208" s="42">
        <v>12</v>
      </c>
      <c r="DD208" s="42">
        <v>0</v>
      </c>
      <c r="DE208" s="42">
        <v>1</v>
      </c>
      <c r="DF208" s="42">
        <v>0</v>
      </c>
      <c r="DG208" s="42">
        <v>1</v>
      </c>
      <c r="DH208" s="42">
        <v>10</v>
      </c>
      <c r="DI208" s="41">
        <v>159</v>
      </c>
      <c r="DJ208" s="41" t="s">
        <v>6</v>
      </c>
      <c r="DK208" s="41">
        <v>387</v>
      </c>
      <c r="DL208" s="41">
        <v>3</v>
      </c>
      <c r="DM208" s="43">
        <f>PRODUCT((DD208+DE208)/DC208)</f>
        <v>8.3333333333333329E-2</v>
      </c>
    </row>
    <row r="209" spans="1:118" s="5" customFormat="1" x14ac:dyDescent="0.25">
      <c r="A209" s="1"/>
      <c r="P209" s="1"/>
      <c r="BG209" s="1"/>
      <c r="BV209" s="1"/>
      <c r="CK209" s="1" t="s">
        <v>678</v>
      </c>
      <c r="CL209" s="5" t="s">
        <v>445</v>
      </c>
      <c r="CM209" s="12">
        <v>3</v>
      </c>
      <c r="CN209" s="12">
        <v>62</v>
      </c>
      <c r="CO209" s="12">
        <v>3</v>
      </c>
      <c r="CP209" s="12">
        <v>16</v>
      </c>
      <c r="CQ209" s="12">
        <v>2</v>
      </c>
      <c r="CR209" s="12">
        <v>5</v>
      </c>
      <c r="CS209" s="12">
        <v>36</v>
      </c>
      <c r="CT209" s="12">
        <v>412</v>
      </c>
      <c r="CU209" s="21" t="s">
        <v>6</v>
      </c>
      <c r="CV209" s="12">
        <v>646</v>
      </c>
      <c r="CW209" s="12">
        <v>48</v>
      </c>
      <c r="CX209" s="17">
        <f t="shared" si="28"/>
        <v>0.30645161290322581</v>
      </c>
      <c r="CZ209" s="40" t="s">
        <v>678</v>
      </c>
      <c r="DA209" s="41" t="s">
        <v>959</v>
      </c>
      <c r="DB209" s="42">
        <v>1</v>
      </c>
      <c r="DC209" s="42">
        <v>13</v>
      </c>
      <c r="DD209" s="42">
        <v>0</v>
      </c>
      <c r="DE209" s="42">
        <v>1</v>
      </c>
      <c r="DF209" s="42">
        <v>0</v>
      </c>
      <c r="DG209" s="42">
        <v>1</v>
      </c>
      <c r="DH209" s="42">
        <v>11</v>
      </c>
      <c r="DI209" s="41">
        <v>95</v>
      </c>
      <c r="DJ209" s="41" t="s">
        <v>6</v>
      </c>
      <c r="DK209" s="41">
        <v>348</v>
      </c>
      <c r="DL209" s="41">
        <v>3</v>
      </c>
      <c r="DM209" s="43">
        <f>PRODUCT((DD209+DE209)/DC209)</f>
        <v>7.6923076923076927E-2</v>
      </c>
    </row>
    <row r="210" spans="1:118" s="5" customFormat="1" x14ac:dyDescent="0.25">
      <c r="A210" s="1"/>
      <c r="P210" s="1"/>
      <c r="BG210" s="1"/>
      <c r="BV210" s="1"/>
      <c r="CK210" s="1" t="s">
        <v>679</v>
      </c>
      <c r="CL210" s="5" t="s">
        <v>446</v>
      </c>
      <c r="CM210" s="12">
        <v>3</v>
      </c>
      <c r="CN210" s="12">
        <v>58</v>
      </c>
      <c r="CO210" s="12">
        <v>0</v>
      </c>
      <c r="CP210" s="12">
        <v>23</v>
      </c>
      <c r="CQ210" s="12">
        <v>1</v>
      </c>
      <c r="CR210" s="12">
        <v>0</v>
      </c>
      <c r="CS210" s="12">
        <v>34</v>
      </c>
      <c r="CT210" s="12">
        <v>430</v>
      </c>
      <c r="CU210" s="21" t="s">
        <v>6</v>
      </c>
      <c r="CV210" s="12">
        <v>540</v>
      </c>
      <c r="CW210" s="12">
        <v>47</v>
      </c>
      <c r="CX210" s="17">
        <f t="shared" si="28"/>
        <v>0.39655172413793105</v>
      </c>
      <c r="CZ210" s="40" t="s">
        <v>679</v>
      </c>
      <c r="DA210" s="41" t="s">
        <v>916</v>
      </c>
      <c r="DB210" s="42">
        <v>1</v>
      </c>
      <c r="DC210" s="42">
        <v>14</v>
      </c>
      <c r="DD210" s="42">
        <v>0</v>
      </c>
      <c r="DE210" s="42">
        <v>0</v>
      </c>
      <c r="DF210" s="42">
        <v>0</v>
      </c>
      <c r="DG210" s="42">
        <v>3</v>
      </c>
      <c r="DH210" s="42">
        <v>11</v>
      </c>
      <c r="DI210" s="41">
        <v>66</v>
      </c>
      <c r="DJ210" s="41" t="s">
        <v>6</v>
      </c>
      <c r="DK210" s="41">
        <v>185</v>
      </c>
      <c r="DL210" s="41">
        <v>3</v>
      </c>
      <c r="DM210" s="43">
        <f>PRODUCT((DD210+DE210)/DC210)</f>
        <v>0</v>
      </c>
    </row>
    <row r="211" spans="1:118" s="5" customFormat="1" x14ac:dyDescent="0.25">
      <c r="A211" s="1"/>
      <c r="P211" s="1"/>
      <c r="BG211" s="1"/>
      <c r="BV211" s="1"/>
      <c r="CK211" s="1" t="s">
        <v>680</v>
      </c>
      <c r="CL211" s="5" t="s">
        <v>447</v>
      </c>
      <c r="CM211" s="12">
        <v>4</v>
      </c>
      <c r="CN211" s="12">
        <v>48</v>
      </c>
      <c r="CO211" s="12">
        <v>0</v>
      </c>
      <c r="CP211" s="12">
        <v>22</v>
      </c>
      <c r="CQ211" s="12">
        <v>0</v>
      </c>
      <c r="CR211" s="12">
        <v>2</v>
      </c>
      <c r="CS211" s="12">
        <v>24</v>
      </c>
      <c r="CT211" s="12">
        <v>432</v>
      </c>
      <c r="CU211" s="21" t="s">
        <v>6</v>
      </c>
      <c r="CV211" s="12">
        <v>480</v>
      </c>
      <c r="CW211" s="12">
        <v>46</v>
      </c>
      <c r="CX211" s="17">
        <f t="shared" si="28"/>
        <v>0.45833333333333331</v>
      </c>
      <c r="CZ211" s="40" t="s">
        <v>680</v>
      </c>
      <c r="DA211" s="41" t="s">
        <v>420</v>
      </c>
      <c r="DB211" s="42">
        <v>1</v>
      </c>
      <c r="DC211" s="42">
        <v>12</v>
      </c>
      <c r="DD211" s="42">
        <v>0</v>
      </c>
      <c r="DE211" s="42">
        <v>1</v>
      </c>
      <c r="DF211" s="42">
        <v>0</v>
      </c>
      <c r="DG211" s="42">
        <v>0</v>
      </c>
      <c r="DH211" s="42">
        <v>11</v>
      </c>
      <c r="DI211" s="41">
        <v>77</v>
      </c>
      <c r="DJ211" s="41" t="s">
        <v>6</v>
      </c>
      <c r="DK211" s="41">
        <v>159</v>
      </c>
      <c r="DL211" s="41">
        <v>2</v>
      </c>
      <c r="DM211" s="43">
        <f>PRODUCT((DD211+DE211)/DC211)</f>
        <v>8.3333333333333329E-2</v>
      </c>
    </row>
    <row r="212" spans="1:118" s="5" customFormat="1" x14ac:dyDescent="0.25">
      <c r="A212" s="1"/>
      <c r="P212" s="1"/>
      <c r="BG212" s="1"/>
      <c r="BV212" s="1"/>
      <c r="CK212" s="1" t="s">
        <v>681</v>
      </c>
      <c r="CL212" s="5" t="s">
        <v>448</v>
      </c>
      <c r="CM212" s="12">
        <v>9</v>
      </c>
      <c r="CN212" s="12">
        <v>83</v>
      </c>
      <c r="CO212" s="12">
        <v>0</v>
      </c>
      <c r="CP212" s="12">
        <v>22</v>
      </c>
      <c r="CQ212" s="12">
        <v>2</v>
      </c>
      <c r="CR212" s="12">
        <v>0</v>
      </c>
      <c r="CS212" s="12">
        <v>59</v>
      </c>
      <c r="CT212" s="12">
        <v>461</v>
      </c>
      <c r="CU212" s="21" t="s">
        <v>6</v>
      </c>
      <c r="CV212" s="12">
        <v>871</v>
      </c>
      <c r="CW212" s="12">
        <v>46</v>
      </c>
      <c r="CX212" s="17">
        <f t="shared" si="28"/>
        <v>0.26506024096385544</v>
      </c>
      <c r="CZ212" s="40" t="s">
        <v>681</v>
      </c>
      <c r="DA212" s="41" t="s">
        <v>956</v>
      </c>
      <c r="DB212" s="42">
        <v>2</v>
      </c>
      <c r="DC212" s="42">
        <v>16</v>
      </c>
      <c r="DD212" s="42">
        <v>0</v>
      </c>
      <c r="DE212" s="42">
        <v>1</v>
      </c>
      <c r="DF212" s="42">
        <v>0</v>
      </c>
      <c r="DG212" s="42">
        <v>0</v>
      </c>
      <c r="DH212" s="42">
        <v>15</v>
      </c>
      <c r="DI212" s="41">
        <v>134</v>
      </c>
      <c r="DJ212" s="41" t="s">
        <v>6</v>
      </c>
      <c r="DK212" s="41">
        <v>331</v>
      </c>
      <c r="DL212" s="41">
        <v>2</v>
      </c>
      <c r="DM212" s="43">
        <f>PRODUCT((DD212+DE212)/DC212)</f>
        <v>6.25E-2</v>
      </c>
    </row>
    <row r="213" spans="1:118" s="5" customFormat="1" x14ac:dyDescent="0.25">
      <c r="A213" s="1"/>
      <c r="P213" s="1"/>
      <c r="BG213" s="1"/>
      <c r="BV213" s="1"/>
      <c r="CK213" s="1" t="s">
        <v>682</v>
      </c>
      <c r="CL213" s="23" t="s">
        <v>962</v>
      </c>
      <c r="CM213" s="5">
        <v>2</v>
      </c>
      <c r="CN213" s="23">
        <v>31</v>
      </c>
      <c r="CO213" s="23">
        <v>9</v>
      </c>
      <c r="CP213" s="23">
        <v>6</v>
      </c>
      <c r="CQ213" s="5">
        <v>0</v>
      </c>
      <c r="CR213" s="23">
        <v>6</v>
      </c>
      <c r="CS213" s="23">
        <v>10</v>
      </c>
      <c r="CT213" s="23">
        <v>254</v>
      </c>
      <c r="CU213" s="21" t="s">
        <v>6</v>
      </c>
      <c r="CV213" s="23">
        <v>263</v>
      </c>
      <c r="CW213" s="23">
        <v>45</v>
      </c>
      <c r="CX213" s="17">
        <f t="shared" si="28"/>
        <v>0.4838709677419355</v>
      </c>
      <c r="CZ213" s="40" t="s">
        <v>682</v>
      </c>
      <c r="DA213" s="41" t="s">
        <v>867</v>
      </c>
      <c r="DB213" s="42">
        <v>1</v>
      </c>
      <c r="DC213" s="42">
        <v>14</v>
      </c>
      <c r="DD213" s="42">
        <v>0</v>
      </c>
      <c r="DE213" s="42">
        <v>0</v>
      </c>
      <c r="DF213" s="42">
        <v>0</v>
      </c>
      <c r="DG213" s="42">
        <v>1</v>
      </c>
      <c r="DH213" s="42">
        <v>13</v>
      </c>
      <c r="DI213" s="41">
        <v>72</v>
      </c>
      <c r="DJ213" s="41" t="s">
        <v>6</v>
      </c>
      <c r="DK213" s="41">
        <v>369</v>
      </c>
      <c r="DL213" s="41">
        <v>1</v>
      </c>
      <c r="DM213" s="43">
        <f>PRODUCT((DD213+DE213)/DC213)</f>
        <v>0</v>
      </c>
    </row>
    <row r="214" spans="1:118" s="5" customFormat="1" x14ac:dyDescent="0.25">
      <c r="A214" s="1"/>
      <c r="P214" s="1"/>
      <c r="BG214" s="1"/>
      <c r="BV214" s="1"/>
      <c r="CK214" s="1" t="s">
        <v>683</v>
      </c>
      <c r="CL214" s="5" t="s">
        <v>892</v>
      </c>
      <c r="CM214" s="12">
        <v>2</v>
      </c>
      <c r="CN214" s="12">
        <v>34</v>
      </c>
      <c r="CO214" s="12">
        <v>7</v>
      </c>
      <c r="CP214" s="12">
        <v>7</v>
      </c>
      <c r="CQ214" s="12">
        <v>0</v>
      </c>
      <c r="CR214" s="12">
        <v>10</v>
      </c>
      <c r="CS214" s="12">
        <v>10</v>
      </c>
      <c r="CT214" s="12">
        <v>265</v>
      </c>
      <c r="CU214" s="21" t="s">
        <v>6</v>
      </c>
      <c r="CV214" s="12">
        <v>260</v>
      </c>
      <c r="CW214" s="12">
        <v>45</v>
      </c>
      <c r="CX214" s="17">
        <f t="shared" si="28"/>
        <v>0.41176470588235292</v>
      </c>
      <c r="CZ214" s="40" t="s">
        <v>683</v>
      </c>
      <c r="DA214" s="41" t="s">
        <v>965</v>
      </c>
      <c r="DB214" s="42">
        <v>1</v>
      </c>
      <c r="DC214" s="41">
        <v>14</v>
      </c>
      <c r="DD214" s="41">
        <v>0</v>
      </c>
      <c r="DE214" s="41">
        <v>0</v>
      </c>
      <c r="DF214" s="42">
        <v>0</v>
      </c>
      <c r="DG214" s="41">
        <v>1</v>
      </c>
      <c r="DH214" s="41">
        <v>13</v>
      </c>
      <c r="DI214" s="41">
        <v>94</v>
      </c>
      <c r="DJ214" s="41" t="s">
        <v>6</v>
      </c>
      <c r="DK214" s="41">
        <v>321</v>
      </c>
      <c r="DL214" s="41">
        <v>1</v>
      </c>
      <c r="DM214" s="43">
        <f>PRODUCT((DD214+DE214)/DC214)</f>
        <v>0</v>
      </c>
    </row>
    <row r="215" spans="1:118" s="5" customFormat="1" x14ac:dyDescent="0.25">
      <c r="A215" s="1"/>
      <c r="P215" s="1"/>
      <c r="BG215" s="1"/>
      <c r="BV215" s="1"/>
      <c r="CK215" s="1" t="s">
        <v>684</v>
      </c>
      <c r="CL215" s="5" t="s">
        <v>891</v>
      </c>
      <c r="CM215" s="12">
        <v>3</v>
      </c>
      <c r="CN215" s="12">
        <v>54</v>
      </c>
      <c r="CO215" s="12">
        <v>0</v>
      </c>
      <c r="CP215" s="12">
        <v>22</v>
      </c>
      <c r="CQ215" s="12">
        <v>1</v>
      </c>
      <c r="CR215" s="12">
        <v>0</v>
      </c>
      <c r="CS215" s="12">
        <v>31</v>
      </c>
      <c r="CT215" s="27">
        <v>346</v>
      </c>
      <c r="CU215" s="21" t="s">
        <v>6</v>
      </c>
      <c r="CV215" s="12">
        <v>446</v>
      </c>
      <c r="CW215" s="12">
        <v>45</v>
      </c>
      <c r="CX215" s="17">
        <f t="shared" si="28"/>
        <v>0.40740740740740738</v>
      </c>
      <c r="CZ215" s="40" t="s">
        <v>684</v>
      </c>
      <c r="DA215" s="41" t="s">
        <v>536</v>
      </c>
      <c r="DB215" s="42">
        <v>1</v>
      </c>
      <c r="DC215" s="42">
        <v>9</v>
      </c>
      <c r="DD215" s="42">
        <v>0</v>
      </c>
      <c r="DE215" s="42">
        <v>0</v>
      </c>
      <c r="DF215" s="42">
        <v>0</v>
      </c>
      <c r="DG215" s="42">
        <v>0</v>
      </c>
      <c r="DH215" s="42">
        <v>9</v>
      </c>
      <c r="DI215" s="41">
        <v>59</v>
      </c>
      <c r="DJ215" s="41" t="s">
        <v>6</v>
      </c>
      <c r="DK215" s="41">
        <v>212</v>
      </c>
      <c r="DL215" s="41">
        <v>0</v>
      </c>
      <c r="DM215" s="43">
        <f>PRODUCT((DD215+DE215)/DC215)</f>
        <v>0</v>
      </c>
      <c r="DN215"/>
    </row>
    <row r="216" spans="1:118" s="5" customFormat="1" x14ac:dyDescent="0.25">
      <c r="A216" s="1"/>
      <c r="P216" s="1"/>
      <c r="BG216" s="1"/>
      <c r="BV216" s="1"/>
      <c r="CK216" s="1" t="s">
        <v>685</v>
      </c>
      <c r="CL216" s="5" t="s">
        <v>449</v>
      </c>
      <c r="CM216" s="12">
        <v>2</v>
      </c>
      <c r="CN216" s="12">
        <v>40</v>
      </c>
      <c r="CO216" s="12">
        <v>0</v>
      </c>
      <c r="CP216" s="12">
        <v>21</v>
      </c>
      <c r="CQ216" s="12">
        <v>2</v>
      </c>
      <c r="CR216" s="12">
        <v>0</v>
      </c>
      <c r="CS216" s="12">
        <v>17</v>
      </c>
      <c r="CT216" s="12">
        <v>338</v>
      </c>
      <c r="CU216" s="21" t="s">
        <v>6</v>
      </c>
      <c r="CV216" s="12">
        <v>349</v>
      </c>
      <c r="CW216" s="12">
        <v>44</v>
      </c>
      <c r="CX216" s="17">
        <f t="shared" si="28"/>
        <v>0.52500000000000002</v>
      </c>
      <c r="CZ216" s="40" t="s">
        <v>685</v>
      </c>
      <c r="DA216" s="41" t="s">
        <v>842</v>
      </c>
      <c r="DB216" s="42">
        <v>2</v>
      </c>
      <c r="DC216" s="42">
        <v>26</v>
      </c>
      <c r="DD216" s="42">
        <v>0</v>
      </c>
      <c r="DE216" s="42">
        <v>0</v>
      </c>
      <c r="DF216" s="42">
        <v>0</v>
      </c>
      <c r="DG216" s="42">
        <v>0</v>
      </c>
      <c r="DH216" s="42">
        <v>26</v>
      </c>
      <c r="DI216" s="41">
        <v>143</v>
      </c>
      <c r="DJ216" s="41" t="s">
        <v>6</v>
      </c>
      <c r="DK216" s="41">
        <v>554</v>
      </c>
      <c r="DL216" s="41">
        <v>0</v>
      </c>
      <c r="DM216" s="43">
        <f>PRODUCT((DD216+DE216)/DC216)</f>
        <v>0</v>
      </c>
    </row>
    <row r="217" spans="1:118" s="5" customFormat="1" x14ac:dyDescent="0.25">
      <c r="A217" s="1"/>
      <c r="P217" s="1"/>
      <c r="BG217" s="1"/>
      <c r="BV217" s="1"/>
      <c r="CK217" s="1" t="s">
        <v>686</v>
      </c>
      <c r="CL217" s="5" t="s">
        <v>450</v>
      </c>
      <c r="CM217" s="12">
        <v>1</v>
      </c>
      <c r="CN217" s="12">
        <v>22</v>
      </c>
      <c r="CO217" s="12">
        <v>12</v>
      </c>
      <c r="CP217" s="12">
        <v>2</v>
      </c>
      <c r="CQ217" s="12">
        <v>0</v>
      </c>
      <c r="CR217" s="12">
        <v>3</v>
      </c>
      <c r="CS217" s="12">
        <v>5</v>
      </c>
      <c r="CT217" s="12">
        <v>187</v>
      </c>
      <c r="CU217" s="21" t="s">
        <v>6</v>
      </c>
      <c r="CV217" s="27">
        <v>119</v>
      </c>
      <c r="CW217" s="12">
        <v>43</v>
      </c>
      <c r="CX217" s="17">
        <f t="shared" si="28"/>
        <v>0.63636363636363635</v>
      </c>
      <c r="CZ217" s="40" t="s">
        <v>686</v>
      </c>
      <c r="DA217" s="41" t="s">
        <v>957</v>
      </c>
      <c r="DB217" s="42">
        <v>1</v>
      </c>
      <c r="DC217" s="42">
        <v>5</v>
      </c>
      <c r="DD217" s="42">
        <v>0</v>
      </c>
      <c r="DE217" s="42">
        <v>0</v>
      </c>
      <c r="DF217" s="42">
        <v>0</v>
      </c>
      <c r="DG217" s="42">
        <v>0</v>
      </c>
      <c r="DH217" s="42">
        <v>5</v>
      </c>
      <c r="DI217" s="41">
        <v>23</v>
      </c>
      <c r="DJ217" s="41" t="s">
        <v>6</v>
      </c>
      <c r="DK217" s="41">
        <v>189</v>
      </c>
      <c r="DL217" s="41">
        <v>0</v>
      </c>
      <c r="DM217" s="43">
        <f>PRODUCT((DD217+DE217)/DC217)</f>
        <v>0</v>
      </c>
    </row>
    <row r="218" spans="1:118" s="5" customFormat="1" x14ac:dyDescent="0.25">
      <c r="A218" s="1"/>
      <c r="P218" s="1"/>
      <c r="BG218" s="1"/>
      <c r="BV218" s="1"/>
      <c r="CK218" s="1" t="s">
        <v>687</v>
      </c>
      <c r="CL218" s="5" t="s">
        <v>451</v>
      </c>
      <c r="CM218" s="12">
        <v>7</v>
      </c>
      <c r="CN218" s="12">
        <v>44</v>
      </c>
      <c r="CO218" s="12">
        <v>0</v>
      </c>
      <c r="CP218" s="12">
        <v>21</v>
      </c>
      <c r="CQ218" s="12">
        <v>1</v>
      </c>
      <c r="CR218" s="12">
        <v>0</v>
      </c>
      <c r="CS218" s="12">
        <v>22</v>
      </c>
      <c r="CT218" s="12">
        <v>332</v>
      </c>
      <c r="CU218" s="21" t="s">
        <v>6</v>
      </c>
      <c r="CV218" s="12">
        <v>297</v>
      </c>
      <c r="CW218" s="12">
        <v>43</v>
      </c>
      <c r="CX218" s="17">
        <f t="shared" si="28"/>
        <v>0.47727272727272729</v>
      </c>
      <c r="CZ218" s="40" t="s">
        <v>687</v>
      </c>
      <c r="DA218" s="41" t="s">
        <v>953</v>
      </c>
      <c r="DB218" s="42">
        <v>1</v>
      </c>
      <c r="DC218" s="42">
        <v>9</v>
      </c>
      <c r="DD218" s="42">
        <v>0</v>
      </c>
      <c r="DE218" s="42">
        <v>0</v>
      </c>
      <c r="DF218" s="42">
        <v>0</v>
      </c>
      <c r="DG218" s="42">
        <v>0</v>
      </c>
      <c r="DH218" s="42">
        <v>9</v>
      </c>
      <c r="DI218" s="41">
        <v>43</v>
      </c>
      <c r="DJ218" s="41" t="s">
        <v>6</v>
      </c>
      <c r="DK218" s="41">
        <v>223</v>
      </c>
      <c r="DL218" s="41">
        <v>0</v>
      </c>
      <c r="DM218" s="43">
        <f>PRODUCT((DD218+DE218)/DC218)</f>
        <v>0</v>
      </c>
    </row>
    <row r="219" spans="1:118" s="5" customFormat="1" x14ac:dyDescent="0.25">
      <c r="A219" s="1"/>
      <c r="P219" s="1"/>
      <c r="BG219" s="1"/>
      <c r="BV219" s="1"/>
      <c r="CK219" s="1" t="s">
        <v>688</v>
      </c>
      <c r="CL219" s="5" t="s">
        <v>452</v>
      </c>
      <c r="CM219" s="12">
        <v>5</v>
      </c>
      <c r="CN219" s="12">
        <v>49</v>
      </c>
      <c r="CO219" s="12">
        <v>0</v>
      </c>
      <c r="CP219" s="12">
        <v>18</v>
      </c>
      <c r="CQ219" s="12">
        <v>7</v>
      </c>
      <c r="CR219" s="12">
        <v>0</v>
      </c>
      <c r="CS219" s="12">
        <v>24</v>
      </c>
      <c r="CT219" s="12">
        <v>322</v>
      </c>
      <c r="CU219" s="21" t="s">
        <v>6</v>
      </c>
      <c r="CV219" s="12">
        <v>429</v>
      </c>
      <c r="CW219" s="12">
        <v>43</v>
      </c>
      <c r="CX219" s="17">
        <f t="shared" si="28"/>
        <v>0.36734693877551022</v>
      </c>
      <c r="CZ219" s="34"/>
      <c r="DA219" s="41"/>
      <c r="DB219" s="41"/>
      <c r="DC219" s="41"/>
      <c r="DD219" s="41"/>
      <c r="DE219" s="41"/>
      <c r="DF219" s="41"/>
      <c r="DG219" s="41"/>
      <c r="DH219" s="41"/>
      <c r="DI219" s="41"/>
      <c r="DJ219" s="41"/>
      <c r="DK219" s="41"/>
      <c r="DL219" s="41"/>
      <c r="DM219" s="42"/>
      <c r="DN219" s="12"/>
    </row>
    <row r="220" spans="1:118" s="5" customFormat="1" x14ac:dyDescent="0.25">
      <c r="A220" s="1"/>
      <c r="P220" s="1"/>
      <c r="BG220" s="1"/>
      <c r="BV220" s="1"/>
      <c r="CK220" s="1" t="s">
        <v>689</v>
      </c>
      <c r="CL220" s="5" t="s">
        <v>453</v>
      </c>
      <c r="CM220" s="12">
        <v>5</v>
      </c>
      <c r="CN220" s="12">
        <v>51</v>
      </c>
      <c r="CO220" s="12">
        <v>0</v>
      </c>
      <c r="CP220" s="12">
        <v>18</v>
      </c>
      <c r="CQ220" s="12">
        <v>7</v>
      </c>
      <c r="CR220" s="12">
        <v>0</v>
      </c>
      <c r="CS220" s="12">
        <v>26</v>
      </c>
      <c r="CT220" s="12">
        <v>250</v>
      </c>
      <c r="CU220" s="21" t="s">
        <v>6</v>
      </c>
      <c r="CV220" s="12">
        <v>353</v>
      </c>
      <c r="CW220" s="12">
        <v>43</v>
      </c>
      <c r="CX220" s="17">
        <f t="shared" si="28"/>
        <v>0.35294117647058826</v>
      </c>
      <c r="CZ220" s="34"/>
      <c r="DA220" s="41"/>
      <c r="DB220" s="41"/>
      <c r="DC220" s="41"/>
      <c r="DD220" s="41"/>
      <c r="DE220" s="41"/>
      <c r="DF220" s="41"/>
      <c r="DG220" s="41"/>
      <c r="DH220" s="41"/>
      <c r="DI220" s="41"/>
      <c r="DJ220" s="41"/>
      <c r="DK220" s="41"/>
      <c r="DL220" s="41"/>
      <c r="DM220" s="41"/>
    </row>
    <row r="221" spans="1:118" s="5" customFormat="1" x14ac:dyDescent="0.25">
      <c r="A221" s="1"/>
      <c r="P221" s="1"/>
      <c r="BG221" s="1"/>
      <c r="BV221" s="1"/>
      <c r="CK221" s="1" t="s">
        <v>690</v>
      </c>
      <c r="CL221" s="5" t="s">
        <v>890</v>
      </c>
      <c r="CM221" s="12">
        <v>8</v>
      </c>
      <c r="CN221" s="12">
        <v>77</v>
      </c>
      <c r="CO221" s="12">
        <v>0</v>
      </c>
      <c r="CP221" s="12">
        <v>21</v>
      </c>
      <c r="CQ221" s="12">
        <v>0</v>
      </c>
      <c r="CR221" s="12">
        <v>0</v>
      </c>
      <c r="CS221" s="12">
        <v>56</v>
      </c>
      <c r="CT221" s="12">
        <v>481</v>
      </c>
      <c r="CU221" s="21" t="s">
        <v>6</v>
      </c>
      <c r="CV221" s="12">
        <v>809</v>
      </c>
      <c r="CW221" s="12">
        <v>42</v>
      </c>
      <c r="CX221" s="17">
        <f t="shared" si="28"/>
        <v>0.27272727272727271</v>
      </c>
      <c r="CZ221" s="34"/>
      <c r="DA221" s="41"/>
      <c r="DB221" s="41"/>
      <c r="DC221" s="41"/>
      <c r="DD221" s="41"/>
      <c r="DE221" s="41"/>
      <c r="DF221" s="41"/>
      <c r="DG221" s="41"/>
      <c r="DH221" s="41"/>
      <c r="DI221" s="41"/>
      <c r="DJ221" s="41"/>
      <c r="DK221" s="41"/>
      <c r="DL221" s="41"/>
      <c r="DM221" s="41"/>
    </row>
    <row r="222" spans="1:118" s="5" customFormat="1" x14ac:dyDescent="0.25">
      <c r="A222" s="1"/>
      <c r="P222" s="1"/>
      <c r="BG222" s="1"/>
      <c r="BV222" s="1"/>
      <c r="CK222" s="1" t="s">
        <v>691</v>
      </c>
      <c r="CL222" s="5" t="s">
        <v>888</v>
      </c>
      <c r="CM222" s="24">
        <v>2</v>
      </c>
      <c r="CN222" s="24">
        <v>34</v>
      </c>
      <c r="CO222" s="24">
        <v>7</v>
      </c>
      <c r="CP222" s="24">
        <v>8</v>
      </c>
      <c r="CQ222" s="24">
        <v>2</v>
      </c>
      <c r="CR222" s="24">
        <v>2</v>
      </c>
      <c r="CS222" s="24">
        <v>15</v>
      </c>
      <c r="CT222" s="24">
        <v>265</v>
      </c>
      <c r="CU222" s="21" t="s">
        <v>6</v>
      </c>
      <c r="CV222" s="24">
        <v>339</v>
      </c>
      <c r="CW222" s="24">
        <v>41</v>
      </c>
      <c r="CX222" s="17">
        <f t="shared" si="28"/>
        <v>0.44117647058823528</v>
      </c>
      <c r="CZ222" s="34"/>
      <c r="DA222" s="41"/>
      <c r="DB222" s="41"/>
      <c r="DC222" s="41"/>
      <c r="DD222" s="41"/>
      <c r="DE222" s="41"/>
      <c r="DF222" s="41"/>
      <c r="DG222" s="41"/>
      <c r="DH222" s="41"/>
      <c r="DI222" s="41"/>
      <c r="DJ222" s="41"/>
      <c r="DK222" s="41"/>
      <c r="DL222" s="41"/>
      <c r="DM222" s="41"/>
    </row>
    <row r="223" spans="1:118" s="5" customFormat="1" x14ac:dyDescent="0.25">
      <c r="A223" s="1"/>
      <c r="P223" s="1"/>
      <c r="BG223" s="1"/>
      <c r="BV223" s="1"/>
      <c r="CK223" s="1" t="s">
        <v>692</v>
      </c>
      <c r="CL223" s="23" t="s">
        <v>508</v>
      </c>
      <c r="CM223" s="24">
        <v>3</v>
      </c>
      <c r="CN223" s="24">
        <v>41</v>
      </c>
      <c r="CO223" s="24">
        <v>6</v>
      </c>
      <c r="CP223" s="24">
        <v>9</v>
      </c>
      <c r="CQ223" s="24">
        <v>0</v>
      </c>
      <c r="CR223" s="24">
        <v>5</v>
      </c>
      <c r="CS223" s="24">
        <v>21</v>
      </c>
      <c r="CT223" s="24">
        <v>255</v>
      </c>
      <c r="CU223" s="21" t="s">
        <v>6</v>
      </c>
      <c r="CV223" s="24">
        <v>478</v>
      </c>
      <c r="CW223" s="24">
        <v>41</v>
      </c>
      <c r="CX223" s="17">
        <f t="shared" si="28"/>
        <v>0.36585365853658536</v>
      </c>
      <c r="CZ223" s="34"/>
      <c r="DA223" s="41"/>
      <c r="DB223" s="41"/>
      <c r="DC223" s="41"/>
      <c r="DD223" s="41"/>
      <c r="DE223" s="41"/>
      <c r="DF223" s="41"/>
      <c r="DG223" s="41"/>
      <c r="DH223" s="41"/>
      <c r="DI223" s="41"/>
      <c r="DJ223" s="41"/>
      <c r="DK223" s="41"/>
      <c r="DL223" s="41"/>
      <c r="DM223" s="41"/>
    </row>
    <row r="224" spans="1:118" s="5" customFormat="1" x14ac:dyDescent="0.25">
      <c r="A224" s="1"/>
      <c r="P224" s="1"/>
      <c r="BG224" s="1"/>
      <c r="BV224" s="1"/>
      <c r="CK224" s="1" t="s">
        <v>693</v>
      </c>
      <c r="CL224" s="4" t="s">
        <v>889</v>
      </c>
      <c r="CM224" s="12">
        <v>5</v>
      </c>
      <c r="CN224" s="12">
        <v>52</v>
      </c>
      <c r="CO224" s="12">
        <v>0</v>
      </c>
      <c r="CP224" s="12">
        <v>18</v>
      </c>
      <c r="CQ224" s="12">
        <v>5</v>
      </c>
      <c r="CR224" s="12">
        <v>0</v>
      </c>
      <c r="CS224" s="12">
        <v>29</v>
      </c>
      <c r="CT224" s="12">
        <v>280</v>
      </c>
      <c r="CU224" s="21" t="s">
        <v>6</v>
      </c>
      <c r="CV224" s="12">
        <v>422</v>
      </c>
      <c r="CW224" s="12">
        <v>41</v>
      </c>
      <c r="CX224" s="17">
        <f t="shared" si="28"/>
        <v>0.34615384615384615</v>
      </c>
      <c r="CZ224" s="34"/>
      <c r="DA224" s="41"/>
      <c r="DB224" s="41"/>
      <c r="DC224" s="41"/>
      <c r="DD224" s="41"/>
      <c r="DE224" s="41"/>
      <c r="DF224" s="41"/>
      <c r="DG224" s="41"/>
      <c r="DH224" s="41"/>
      <c r="DI224" s="41"/>
      <c r="DJ224" s="41"/>
      <c r="DK224" s="41"/>
      <c r="DL224" s="41"/>
      <c r="DM224" s="41"/>
    </row>
    <row r="225" spans="1:117" s="5" customFormat="1" x14ac:dyDescent="0.25">
      <c r="A225" s="1"/>
      <c r="P225" s="1"/>
      <c r="BG225" s="1"/>
      <c r="BV225" s="1"/>
      <c r="CK225" s="1" t="s">
        <v>694</v>
      </c>
      <c r="CL225" s="5" t="s">
        <v>454</v>
      </c>
      <c r="CM225" s="12">
        <v>3</v>
      </c>
      <c r="CN225" s="12">
        <v>62</v>
      </c>
      <c r="CO225" s="12">
        <v>2</v>
      </c>
      <c r="CP225" s="12">
        <v>14</v>
      </c>
      <c r="CQ225" s="12">
        <v>1</v>
      </c>
      <c r="CR225" s="12">
        <v>6</v>
      </c>
      <c r="CS225" s="12">
        <v>39</v>
      </c>
      <c r="CT225" s="12">
        <v>412</v>
      </c>
      <c r="CU225" s="21" t="s">
        <v>6</v>
      </c>
      <c r="CV225" s="12">
        <v>771</v>
      </c>
      <c r="CW225" s="12">
        <v>41</v>
      </c>
      <c r="CX225" s="17">
        <f t="shared" si="28"/>
        <v>0.25806451612903225</v>
      </c>
      <c r="CZ225" s="34"/>
      <c r="DA225" s="41"/>
      <c r="DB225" s="41"/>
      <c r="DC225" s="41"/>
      <c r="DD225" s="41"/>
      <c r="DE225" s="41"/>
      <c r="DF225" s="41"/>
      <c r="DG225" s="41"/>
      <c r="DH225" s="41"/>
      <c r="DI225" s="41"/>
      <c r="DJ225" s="41"/>
      <c r="DK225" s="41"/>
      <c r="DL225" s="41"/>
      <c r="DM225" s="41"/>
    </row>
    <row r="226" spans="1:117" s="5" customFormat="1" x14ac:dyDescent="0.25">
      <c r="A226" s="1"/>
      <c r="P226" s="1"/>
      <c r="BG226" s="1"/>
      <c r="BV226" s="1"/>
      <c r="CK226" s="1" t="s">
        <v>695</v>
      </c>
      <c r="CL226" s="5" t="s">
        <v>455</v>
      </c>
      <c r="CM226" s="12">
        <v>7</v>
      </c>
      <c r="CN226" s="12">
        <v>56</v>
      </c>
      <c r="CO226" s="12">
        <v>0</v>
      </c>
      <c r="CP226" s="12">
        <v>17</v>
      </c>
      <c r="CQ226" s="12">
        <v>6</v>
      </c>
      <c r="CR226" s="12">
        <v>0</v>
      </c>
      <c r="CS226" s="12">
        <v>33</v>
      </c>
      <c r="CT226" s="12">
        <v>337</v>
      </c>
      <c r="CU226" s="21" t="s">
        <v>6</v>
      </c>
      <c r="CV226" s="12">
        <v>440</v>
      </c>
      <c r="CW226" s="12">
        <v>40</v>
      </c>
      <c r="CX226" s="17">
        <f t="shared" si="28"/>
        <v>0.30357142857142855</v>
      </c>
      <c r="CZ226" s="34"/>
      <c r="DA226" s="41"/>
      <c r="DB226" s="41"/>
      <c r="DC226" s="41"/>
      <c r="DD226" s="41"/>
      <c r="DE226" s="41"/>
      <c r="DF226" s="41"/>
      <c r="DG226" s="41"/>
      <c r="DH226" s="41"/>
      <c r="DI226" s="41"/>
      <c r="DJ226" s="41"/>
      <c r="DK226" s="41"/>
      <c r="DL226" s="41"/>
      <c r="DM226" s="41"/>
    </row>
    <row r="227" spans="1:117" s="5" customFormat="1" x14ac:dyDescent="0.25">
      <c r="A227" s="1"/>
      <c r="P227" s="1"/>
      <c r="BG227" s="1"/>
      <c r="BV227" s="1"/>
      <c r="CK227" s="1" t="s">
        <v>696</v>
      </c>
      <c r="CL227" s="5" t="s">
        <v>456</v>
      </c>
      <c r="CM227" s="12">
        <v>5</v>
      </c>
      <c r="CN227" s="12">
        <v>42</v>
      </c>
      <c r="CO227" s="12">
        <v>0</v>
      </c>
      <c r="CP227" s="12">
        <v>18</v>
      </c>
      <c r="CQ227" s="12">
        <v>3</v>
      </c>
      <c r="CR227" s="12">
        <v>0</v>
      </c>
      <c r="CS227" s="12">
        <v>21</v>
      </c>
      <c r="CT227" s="12">
        <v>269</v>
      </c>
      <c r="CU227" s="21" t="s">
        <v>6</v>
      </c>
      <c r="CV227" s="12">
        <v>307</v>
      </c>
      <c r="CW227" s="12">
        <v>39</v>
      </c>
      <c r="CX227" s="17">
        <f t="shared" si="28"/>
        <v>0.42857142857142855</v>
      </c>
      <c r="CZ227" s="34"/>
      <c r="DA227" s="41"/>
      <c r="DB227" s="41"/>
      <c r="DC227" s="41"/>
      <c r="DD227" s="41"/>
      <c r="DE227" s="41"/>
      <c r="DF227" s="41"/>
      <c r="DG227" s="41"/>
      <c r="DH227" s="41"/>
      <c r="DI227" s="41"/>
      <c r="DJ227" s="41"/>
      <c r="DK227" s="41"/>
      <c r="DL227" s="41"/>
      <c r="DM227" s="41"/>
    </row>
    <row r="228" spans="1:117" s="5" customFormat="1" x14ac:dyDescent="0.25">
      <c r="A228" s="1"/>
      <c r="P228" s="1"/>
      <c r="BG228" s="1"/>
      <c r="BV228" s="1"/>
      <c r="CK228" s="1" t="s">
        <v>697</v>
      </c>
      <c r="CL228" s="5" t="s">
        <v>457</v>
      </c>
      <c r="CM228" s="12">
        <v>5</v>
      </c>
      <c r="CN228" s="12">
        <v>69</v>
      </c>
      <c r="CO228" s="12">
        <v>0</v>
      </c>
      <c r="CP228" s="12">
        <v>17</v>
      </c>
      <c r="CQ228" s="12">
        <v>5</v>
      </c>
      <c r="CR228" s="12">
        <v>0</v>
      </c>
      <c r="CS228" s="12">
        <v>47</v>
      </c>
      <c r="CT228" s="27">
        <v>515</v>
      </c>
      <c r="CU228" s="21" t="s">
        <v>6</v>
      </c>
      <c r="CV228" s="12">
        <v>780</v>
      </c>
      <c r="CW228" s="12">
        <v>39</v>
      </c>
      <c r="CX228" s="17">
        <f t="shared" si="28"/>
        <v>0.24637681159420291</v>
      </c>
      <c r="CZ228" s="34"/>
      <c r="DA228" s="41"/>
      <c r="DB228" s="41"/>
      <c r="DC228" s="41"/>
      <c r="DD228" s="41"/>
      <c r="DE228" s="41"/>
      <c r="DF228" s="41"/>
      <c r="DG228" s="41"/>
      <c r="DH228" s="41"/>
      <c r="DI228" s="41"/>
      <c r="DJ228" s="41"/>
      <c r="DK228" s="41"/>
      <c r="DL228" s="41"/>
      <c r="DM228" s="41"/>
    </row>
    <row r="229" spans="1:117" s="5" customFormat="1" x14ac:dyDescent="0.25">
      <c r="A229" s="1"/>
      <c r="P229" s="1"/>
      <c r="BG229" s="1"/>
      <c r="BV229" s="1"/>
      <c r="CK229" s="1" t="s">
        <v>698</v>
      </c>
      <c r="CL229" s="5" t="s">
        <v>871</v>
      </c>
      <c r="CM229" s="12">
        <v>5</v>
      </c>
      <c r="CN229" s="12">
        <v>50</v>
      </c>
      <c r="CO229" s="12">
        <v>0</v>
      </c>
      <c r="CP229" s="12">
        <v>17</v>
      </c>
      <c r="CQ229" s="12">
        <v>3</v>
      </c>
      <c r="CR229" s="12">
        <v>0</v>
      </c>
      <c r="CS229" s="12">
        <v>30</v>
      </c>
      <c r="CT229" s="12">
        <v>271</v>
      </c>
      <c r="CU229" s="21" t="s">
        <v>6</v>
      </c>
      <c r="CV229" s="12">
        <v>499</v>
      </c>
      <c r="CW229" s="12">
        <v>37</v>
      </c>
      <c r="CX229" s="17">
        <f t="shared" si="28"/>
        <v>0.34</v>
      </c>
      <c r="CZ229" s="34"/>
      <c r="DA229" s="41"/>
      <c r="DB229" s="41"/>
      <c r="DC229" s="41"/>
      <c r="DD229" s="41"/>
      <c r="DE229" s="41"/>
      <c r="DF229" s="41"/>
      <c r="DG229" s="41"/>
      <c r="DH229" s="41"/>
      <c r="DI229" s="41"/>
      <c r="DJ229" s="41"/>
      <c r="DK229" s="41"/>
      <c r="DL229" s="41"/>
      <c r="DM229" s="41"/>
    </row>
    <row r="230" spans="1:117" s="5" customFormat="1" x14ac:dyDescent="0.25">
      <c r="A230" s="1"/>
      <c r="P230" s="1"/>
      <c r="BG230" s="1"/>
      <c r="BV230" s="1"/>
      <c r="CK230" s="1" t="s">
        <v>699</v>
      </c>
      <c r="CL230" s="5" t="s">
        <v>842</v>
      </c>
      <c r="CM230" s="12">
        <v>2</v>
      </c>
      <c r="CN230" s="12">
        <v>40</v>
      </c>
      <c r="CO230" s="12">
        <v>10</v>
      </c>
      <c r="CP230" s="12">
        <v>3</v>
      </c>
      <c r="CQ230" s="12">
        <v>0</v>
      </c>
      <c r="CR230" s="12">
        <v>1</v>
      </c>
      <c r="CS230" s="12">
        <v>26</v>
      </c>
      <c r="CT230" s="12">
        <v>302</v>
      </c>
      <c r="CU230" s="21" t="s">
        <v>6</v>
      </c>
      <c r="CV230" s="27">
        <v>443</v>
      </c>
      <c r="CW230" s="12">
        <v>37</v>
      </c>
      <c r="CX230" s="17">
        <f t="shared" si="28"/>
        <v>0.32500000000000001</v>
      </c>
      <c r="CZ230" s="34"/>
      <c r="DA230" s="41"/>
      <c r="DB230" s="41"/>
      <c r="DC230" s="41"/>
      <c r="DD230" s="41"/>
      <c r="DE230" s="41"/>
      <c r="DF230" s="41"/>
      <c r="DG230" s="41"/>
      <c r="DH230" s="41"/>
      <c r="DI230" s="41"/>
      <c r="DJ230" s="41"/>
      <c r="DK230" s="41"/>
      <c r="DL230" s="41"/>
      <c r="DM230" s="41"/>
    </row>
    <row r="231" spans="1:117" s="5" customFormat="1" x14ac:dyDescent="0.25">
      <c r="A231" s="1"/>
      <c r="P231" s="1"/>
      <c r="BG231" s="1"/>
      <c r="BV231" s="1"/>
      <c r="CK231" s="1" t="s">
        <v>700</v>
      </c>
      <c r="CL231" s="5" t="s">
        <v>458</v>
      </c>
      <c r="CM231" s="12">
        <v>6</v>
      </c>
      <c r="CN231" s="12">
        <v>76</v>
      </c>
      <c r="CO231" s="12">
        <v>0</v>
      </c>
      <c r="CP231" s="12">
        <v>17</v>
      </c>
      <c r="CQ231" s="12">
        <v>3</v>
      </c>
      <c r="CR231" s="12">
        <v>0</v>
      </c>
      <c r="CS231" s="12">
        <v>56</v>
      </c>
      <c r="CT231" s="12">
        <v>372</v>
      </c>
      <c r="CU231" s="21" t="s">
        <v>6</v>
      </c>
      <c r="CV231" s="12">
        <v>768</v>
      </c>
      <c r="CW231" s="12">
        <v>37</v>
      </c>
      <c r="CX231" s="17">
        <f t="shared" si="28"/>
        <v>0.22368421052631579</v>
      </c>
      <c r="CZ231" s="34"/>
      <c r="DA231" s="41"/>
      <c r="DB231" s="41"/>
      <c r="DC231" s="41"/>
      <c r="DD231" s="41"/>
      <c r="DE231" s="41"/>
      <c r="DF231" s="41"/>
      <c r="DG231" s="41"/>
      <c r="DH231" s="41"/>
      <c r="DI231" s="41"/>
      <c r="DJ231" s="41"/>
      <c r="DK231" s="41"/>
      <c r="DL231" s="41"/>
      <c r="DM231" s="41"/>
    </row>
    <row r="232" spans="1:117" s="5" customFormat="1" x14ac:dyDescent="0.25">
      <c r="A232" s="1"/>
      <c r="P232" s="1"/>
      <c r="BG232" s="1"/>
      <c r="BV232" s="1"/>
      <c r="CK232" s="1" t="s">
        <v>701</v>
      </c>
      <c r="CL232" s="5" t="s">
        <v>459</v>
      </c>
      <c r="CM232" s="26">
        <v>4</v>
      </c>
      <c r="CN232" s="26">
        <v>64</v>
      </c>
      <c r="CO232" s="26">
        <v>7</v>
      </c>
      <c r="CP232" s="26">
        <v>3</v>
      </c>
      <c r="CQ232" s="26">
        <v>0</v>
      </c>
      <c r="CR232" s="26">
        <v>10</v>
      </c>
      <c r="CS232" s="26">
        <v>44</v>
      </c>
      <c r="CT232" s="26">
        <v>361</v>
      </c>
      <c r="CU232" s="21" t="s">
        <v>6</v>
      </c>
      <c r="CV232" s="26">
        <v>848</v>
      </c>
      <c r="CW232" s="26">
        <v>37</v>
      </c>
      <c r="CX232" s="17">
        <f t="shared" si="28"/>
        <v>0.15625</v>
      </c>
      <c r="CZ232" s="34"/>
      <c r="DA232" s="41"/>
      <c r="DB232" s="41"/>
      <c r="DC232" s="41"/>
      <c r="DD232" s="41"/>
      <c r="DE232" s="41"/>
      <c r="DF232" s="41"/>
      <c r="DG232" s="41"/>
      <c r="DH232" s="41"/>
      <c r="DI232" s="41"/>
      <c r="DJ232" s="41"/>
      <c r="DK232" s="41"/>
      <c r="DL232" s="41"/>
      <c r="DM232" s="41"/>
    </row>
    <row r="233" spans="1:117" s="5" customFormat="1" x14ac:dyDescent="0.25">
      <c r="A233" s="1"/>
      <c r="P233" s="1"/>
      <c r="BG233" s="1"/>
      <c r="BV233" s="1"/>
      <c r="CK233" s="1" t="s">
        <v>702</v>
      </c>
      <c r="CL233" s="5" t="s">
        <v>144</v>
      </c>
      <c r="CM233" s="12">
        <v>1</v>
      </c>
      <c r="CN233" s="12">
        <v>16</v>
      </c>
      <c r="CO233" s="12">
        <v>8</v>
      </c>
      <c r="CP233" s="12">
        <v>5</v>
      </c>
      <c r="CQ233" s="12">
        <v>0</v>
      </c>
      <c r="CR233" s="12">
        <v>2</v>
      </c>
      <c r="CS233" s="12">
        <v>1</v>
      </c>
      <c r="CT233" s="12">
        <v>158</v>
      </c>
      <c r="CU233" s="21" t="s">
        <v>6</v>
      </c>
      <c r="CV233" s="12">
        <v>80</v>
      </c>
      <c r="CW233" s="12">
        <v>36</v>
      </c>
      <c r="CX233" s="17">
        <f t="shared" si="28"/>
        <v>0.8125</v>
      </c>
      <c r="CZ233" s="34"/>
      <c r="DA233" s="41"/>
      <c r="DB233" s="41"/>
      <c r="DC233" s="41"/>
      <c r="DD233" s="41"/>
      <c r="DE233" s="41"/>
      <c r="DF233" s="41"/>
      <c r="DG233" s="41"/>
      <c r="DH233" s="41"/>
      <c r="DI233" s="41"/>
      <c r="DJ233" s="41"/>
      <c r="DK233" s="41"/>
      <c r="DL233" s="41"/>
      <c r="DM233" s="41"/>
    </row>
    <row r="234" spans="1:117" s="5" customFormat="1" x14ac:dyDescent="0.25">
      <c r="A234" s="1"/>
      <c r="P234" s="1"/>
      <c r="BG234" s="1"/>
      <c r="BV234" s="1"/>
      <c r="CK234" s="1" t="s">
        <v>703</v>
      </c>
      <c r="CL234" s="5" t="s">
        <v>460</v>
      </c>
      <c r="CM234" s="12">
        <v>2</v>
      </c>
      <c r="CN234" s="12">
        <v>36</v>
      </c>
      <c r="CO234" s="12">
        <v>0</v>
      </c>
      <c r="CP234" s="12">
        <v>17</v>
      </c>
      <c r="CQ234" s="12">
        <v>2</v>
      </c>
      <c r="CR234" s="12">
        <v>0</v>
      </c>
      <c r="CS234" s="12">
        <v>17</v>
      </c>
      <c r="CT234" s="12">
        <v>249</v>
      </c>
      <c r="CU234" s="21" t="s">
        <v>6</v>
      </c>
      <c r="CV234" s="12">
        <v>241</v>
      </c>
      <c r="CW234" s="12">
        <v>36</v>
      </c>
      <c r="CX234" s="17">
        <f t="shared" si="28"/>
        <v>0.47222222222222221</v>
      </c>
      <c r="CZ234" s="34"/>
      <c r="DA234" s="41"/>
      <c r="DB234" s="41"/>
      <c r="DC234" s="41"/>
      <c r="DD234" s="41"/>
      <c r="DE234" s="41"/>
      <c r="DF234" s="41"/>
      <c r="DG234" s="41"/>
      <c r="DH234" s="41"/>
      <c r="DI234" s="41"/>
      <c r="DJ234" s="41"/>
      <c r="DK234" s="41"/>
      <c r="DL234" s="41"/>
      <c r="DM234" s="41"/>
    </row>
    <row r="235" spans="1:117" s="5" customFormat="1" x14ac:dyDescent="0.25">
      <c r="A235" s="1"/>
      <c r="P235" s="1"/>
      <c r="BG235" s="1"/>
      <c r="BV235" s="1"/>
      <c r="CK235" s="1" t="s">
        <v>704</v>
      </c>
      <c r="CL235" s="5" t="s">
        <v>140</v>
      </c>
      <c r="CM235" s="12">
        <v>1</v>
      </c>
      <c r="CN235" s="12">
        <v>12</v>
      </c>
      <c r="CO235" s="12">
        <v>11</v>
      </c>
      <c r="CP235" s="12">
        <v>1</v>
      </c>
      <c r="CQ235" s="12">
        <v>0</v>
      </c>
      <c r="CR235" s="12">
        <v>0</v>
      </c>
      <c r="CS235" s="12">
        <v>0</v>
      </c>
      <c r="CT235" s="12">
        <v>177</v>
      </c>
      <c r="CU235" s="21" t="s">
        <v>6</v>
      </c>
      <c r="CV235" s="12">
        <v>46</v>
      </c>
      <c r="CW235" s="12">
        <v>35</v>
      </c>
      <c r="CX235" s="17">
        <f t="shared" si="28"/>
        <v>1</v>
      </c>
      <c r="CZ235" s="34"/>
      <c r="DA235" s="41"/>
      <c r="DB235" s="41"/>
      <c r="DC235" s="41"/>
      <c r="DD235" s="41"/>
      <c r="DE235" s="41"/>
      <c r="DF235" s="41"/>
      <c r="DG235" s="41"/>
      <c r="DH235" s="41"/>
      <c r="DI235" s="41"/>
      <c r="DJ235" s="41"/>
      <c r="DK235" s="41"/>
      <c r="DL235" s="41"/>
      <c r="DM235" s="41"/>
    </row>
    <row r="236" spans="1:117" s="5" customFormat="1" x14ac:dyDescent="0.25">
      <c r="A236" s="1"/>
      <c r="P236" s="1"/>
      <c r="BG236" s="1"/>
      <c r="BV236" s="1"/>
      <c r="CK236" s="1" t="s">
        <v>705</v>
      </c>
      <c r="CL236" s="5" t="s">
        <v>30</v>
      </c>
      <c r="CM236" s="12">
        <v>3</v>
      </c>
      <c r="CN236" s="12">
        <v>24</v>
      </c>
      <c r="CO236" s="12">
        <v>0</v>
      </c>
      <c r="CP236" s="12">
        <v>17</v>
      </c>
      <c r="CQ236" s="12">
        <v>1</v>
      </c>
      <c r="CR236" s="12">
        <v>0</v>
      </c>
      <c r="CS236" s="12">
        <v>6</v>
      </c>
      <c r="CT236" s="12">
        <v>224</v>
      </c>
      <c r="CU236" s="21" t="s">
        <v>6</v>
      </c>
      <c r="CV236" s="12">
        <v>96</v>
      </c>
      <c r="CW236" s="12">
        <v>35</v>
      </c>
      <c r="CX236" s="17">
        <f t="shared" si="28"/>
        <v>0.70833333333333337</v>
      </c>
      <c r="CZ236" s="34"/>
      <c r="DA236" s="41"/>
      <c r="DB236" s="41"/>
      <c r="DC236" s="41"/>
      <c r="DD236" s="41"/>
      <c r="DE236" s="41"/>
      <c r="DF236" s="41"/>
      <c r="DG236" s="41"/>
      <c r="DH236" s="41"/>
      <c r="DI236" s="41"/>
      <c r="DJ236" s="41"/>
      <c r="DK236" s="41"/>
      <c r="DL236" s="41"/>
      <c r="DM236" s="41"/>
    </row>
    <row r="237" spans="1:117" s="5" customFormat="1" x14ac:dyDescent="0.25">
      <c r="A237" s="1"/>
      <c r="P237" s="1"/>
      <c r="BG237" s="1"/>
      <c r="BV237" s="1"/>
      <c r="CK237" s="1" t="s">
        <v>706</v>
      </c>
      <c r="CL237" s="5" t="s">
        <v>461</v>
      </c>
      <c r="CM237" s="12">
        <v>8</v>
      </c>
      <c r="CN237" s="12">
        <v>71</v>
      </c>
      <c r="CO237" s="12">
        <v>0</v>
      </c>
      <c r="CP237" s="12">
        <v>17</v>
      </c>
      <c r="CQ237" s="12">
        <v>1</v>
      </c>
      <c r="CR237" s="12">
        <v>0</v>
      </c>
      <c r="CS237" s="12">
        <v>53</v>
      </c>
      <c r="CT237" s="12">
        <v>371</v>
      </c>
      <c r="CU237" s="21" t="s">
        <v>6</v>
      </c>
      <c r="CV237" s="12">
        <v>811</v>
      </c>
      <c r="CW237" s="12">
        <v>35</v>
      </c>
      <c r="CX237" s="17">
        <f t="shared" si="28"/>
        <v>0.23943661971830985</v>
      </c>
      <c r="CZ237" s="34"/>
      <c r="DA237" s="41"/>
      <c r="DB237" s="41"/>
      <c r="DC237" s="41"/>
      <c r="DD237" s="41"/>
      <c r="DE237" s="41"/>
      <c r="DF237" s="41"/>
      <c r="DG237" s="41"/>
      <c r="DH237" s="41"/>
      <c r="DI237" s="41"/>
      <c r="DJ237" s="41"/>
      <c r="DK237" s="41"/>
      <c r="DL237" s="41"/>
      <c r="DM237" s="41"/>
    </row>
    <row r="238" spans="1:117" s="5" customFormat="1" x14ac:dyDescent="0.25">
      <c r="A238" s="1"/>
      <c r="P238" s="1"/>
      <c r="BG238" s="1"/>
      <c r="BV238" s="1"/>
      <c r="CK238" s="1" t="s">
        <v>707</v>
      </c>
      <c r="CL238" s="5" t="s">
        <v>887</v>
      </c>
      <c r="CM238" s="12">
        <v>5</v>
      </c>
      <c r="CN238" s="12">
        <v>26</v>
      </c>
      <c r="CO238" s="12">
        <v>0</v>
      </c>
      <c r="CP238" s="12">
        <v>16</v>
      </c>
      <c r="CQ238" s="12">
        <v>2</v>
      </c>
      <c r="CR238" s="12">
        <v>0</v>
      </c>
      <c r="CS238" s="12">
        <v>8</v>
      </c>
      <c r="CT238" s="12">
        <v>232</v>
      </c>
      <c r="CU238" s="21" t="s">
        <v>6</v>
      </c>
      <c r="CV238" s="12">
        <v>145</v>
      </c>
      <c r="CW238" s="12">
        <v>34</v>
      </c>
      <c r="CX238" s="17">
        <f t="shared" si="28"/>
        <v>0.61538461538461542</v>
      </c>
      <c r="CZ238" s="34"/>
      <c r="DA238" s="41"/>
      <c r="DB238" s="41"/>
      <c r="DC238" s="41"/>
      <c r="DD238" s="41"/>
      <c r="DE238" s="41"/>
      <c r="DF238" s="41"/>
      <c r="DG238" s="41"/>
      <c r="DH238" s="41"/>
      <c r="DI238" s="41"/>
      <c r="DJ238" s="41"/>
      <c r="DK238" s="41"/>
      <c r="DL238" s="41"/>
      <c r="DM238" s="41"/>
    </row>
    <row r="239" spans="1:117" s="5" customFormat="1" x14ac:dyDescent="0.25">
      <c r="A239" s="1"/>
      <c r="P239" s="1"/>
      <c r="BG239" s="1"/>
      <c r="BV239" s="1"/>
      <c r="CK239" s="1" t="s">
        <v>708</v>
      </c>
      <c r="CL239" s="23" t="s">
        <v>463</v>
      </c>
      <c r="CM239" s="24">
        <v>2</v>
      </c>
      <c r="CN239" s="24">
        <v>32</v>
      </c>
      <c r="CO239" s="24">
        <v>4</v>
      </c>
      <c r="CP239" s="24">
        <v>10</v>
      </c>
      <c r="CQ239" s="24">
        <v>0</v>
      </c>
      <c r="CR239" s="24">
        <v>2</v>
      </c>
      <c r="CS239" s="24">
        <v>16</v>
      </c>
      <c r="CT239" s="24">
        <v>251</v>
      </c>
      <c r="CU239" s="21" t="s">
        <v>6</v>
      </c>
      <c r="CV239" s="24">
        <v>403</v>
      </c>
      <c r="CW239" s="24">
        <v>34</v>
      </c>
      <c r="CX239" s="17">
        <f t="shared" si="28"/>
        <v>0.4375</v>
      </c>
      <c r="CZ239" s="34"/>
      <c r="DA239" s="41"/>
      <c r="DB239" s="41"/>
      <c r="DC239" s="41"/>
      <c r="DD239" s="41"/>
      <c r="DE239" s="41"/>
      <c r="DF239" s="41"/>
      <c r="DG239" s="41"/>
      <c r="DH239" s="41"/>
      <c r="DI239" s="41"/>
      <c r="DJ239" s="41"/>
      <c r="DK239" s="41"/>
      <c r="DL239" s="41"/>
      <c r="DM239" s="41"/>
    </row>
    <row r="240" spans="1:117" s="5" customFormat="1" x14ac:dyDescent="0.25">
      <c r="A240" s="1"/>
      <c r="P240" s="1"/>
      <c r="BG240" s="1"/>
      <c r="BV240" s="1"/>
      <c r="CK240" s="1" t="s">
        <v>709</v>
      </c>
      <c r="CL240" s="5" t="s">
        <v>886</v>
      </c>
      <c r="CM240" s="12">
        <v>7</v>
      </c>
      <c r="CN240" s="12">
        <v>37</v>
      </c>
      <c r="CO240" s="12">
        <v>0</v>
      </c>
      <c r="CP240" s="12">
        <v>15</v>
      </c>
      <c r="CQ240" s="12">
        <v>3</v>
      </c>
      <c r="CR240" s="12">
        <v>0</v>
      </c>
      <c r="CS240" s="12">
        <v>19</v>
      </c>
      <c r="CT240" s="12">
        <v>216</v>
      </c>
      <c r="CU240" s="21" t="s">
        <v>6</v>
      </c>
      <c r="CV240" s="12">
        <v>258</v>
      </c>
      <c r="CW240" s="12">
        <v>33</v>
      </c>
      <c r="CX240" s="17">
        <f t="shared" si="28"/>
        <v>0.40540540540540543</v>
      </c>
      <c r="CZ240" s="34"/>
      <c r="DA240" s="41"/>
      <c r="DB240" s="41"/>
      <c r="DC240" s="41"/>
      <c r="DD240" s="41"/>
      <c r="DE240" s="41"/>
      <c r="DF240" s="41"/>
      <c r="DG240" s="41"/>
      <c r="DH240" s="41"/>
      <c r="DI240" s="41"/>
      <c r="DJ240" s="41"/>
      <c r="DK240" s="41"/>
      <c r="DL240" s="41"/>
      <c r="DM240" s="41"/>
    </row>
    <row r="241" spans="1:117" s="5" customFormat="1" x14ac:dyDescent="0.25">
      <c r="A241" s="1"/>
      <c r="P241" s="1"/>
      <c r="BG241" s="1"/>
      <c r="BV241" s="1"/>
      <c r="CK241" s="1" t="s">
        <v>710</v>
      </c>
      <c r="CL241" s="5" t="s">
        <v>464</v>
      </c>
      <c r="CM241" s="12">
        <v>4</v>
      </c>
      <c r="CN241" s="12">
        <v>64</v>
      </c>
      <c r="CO241" s="12">
        <v>3</v>
      </c>
      <c r="CP241" s="12">
        <v>10</v>
      </c>
      <c r="CQ241" s="12">
        <v>1</v>
      </c>
      <c r="CR241" s="12">
        <v>3</v>
      </c>
      <c r="CS241" s="12">
        <v>47</v>
      </c>
      <c r="CT241" s="27">
        <v>276</v>
      </c>
      <c r="CU241" s="21" t="s">
        <v>6</v>
      </c>
      <c r="CV241" s="27">
        <v>649</v>
      </c>
      <c r="CW241" s="12">
        <v>33</v>
      </c>
      <c r="CX241" s="17">
        <f t="shared" si="28"/>
        <v>0.203125</v>
      </c>
      <c r="CZ241" s="34"/>
      <c r="DA241" s="41"/>
      <c r="DB241" s="41"/>
      <c r="DC241" s="41"/>
      <c r="DD241" s="41"/>
      <c r="DE241" s="41"/>
      <c r="DF241" s="41"/>
      <c r="DG241" s="41"/>
      <c r="DH241" s="41"/>
      <c r="DI241" s="41"/>
      <c r="DJ241" s="41"/>
      <c r="DK241" s="41"/>
      <c r="DL241" s="41"/>
      <c r="DM241" s="41"/>
    </row>
    <row r="242" spans="1:117" s="5" customFormat="1" x14ac:dyDescent="0.25">
      <c r="A242" s="1"/>
      <c r="P242" s="1"/>
      <c r="BG242" s="1"/>
      <c r="BV242" s="1"/>
      <c r="CK242" s="1" t="s">
        <v>711</v>
      </c>
      <c r="CL242" s="5" t="s">
        <v>465</v>
      </c>
      <c r="CM242" s="12">
        <v>2</v>
      </c>
      <c r="CN242" s="12">
        <v>17</v>
      </c>
      <c r="CO242" s="12">
        <v>0</v>
      </c>
      <c r="CP242" s="12">
        <v>16</v>
      </c>
      <c r="CQ242" s="12">
        <v>0</v>
      </c>
      <c r="CR242" s="12">
        <v>0</v>
      </c>
      <c r="CS242" s="12">
        <v>1</v>
      </c>
      <c r="CT242" s="12">
        <v>325</v>
      </c>
      <c r="CU242" s="21" t="s">
        <v>6</v>
      </c>
      <c r="CV242" s="12">
        <v>56</v>
      </c>
      <c r="CW242" s="12">
        <v>32</v>
      </c>
      <c r="CX242" s="17">
        <f t="shared" si="28"/>
        <v>0.94117647058823528</v>
      </c>
      <c r="CZ242" s="34"/>
      <c r="DA242" s="41"/>
      <c r="DB242" s="41"/>
      <c r="DC242" s="41"/>
      <c r="DD242" s="41"/>
      <c r="DE242" s="41"/>
      <c r="DF242" s="41"/>
      <c r="DG242" s="41"/>
      <c r="DH242" s="41"/>
      <c r="DI242" s="41"/>
      <c r="DJ242" s="41"/>
      <c r="DK242" s="41"/>
      <c r="DL242" s="41"/>
      <c r="DM242" s="41"/>
    </row>
    <row r="243" spans="1:117" s="5" customFormat="1" x14ac:dyDescent="0.25">
      <c r="A243" s="1"/>
      <c r="P243" s="1"/>
      <c r="BG243" s="1"/>
      <c r="BV243" s="1"/>
      <c r="CK243" s="1" t="s">
        <v>712</v>
      </c>
      <c r="CL243" s="5" t="s">
        <v>466</v>
      </c>
      <c r="CM243" s="12">
        <v>3</v>
      </c>
      <c r="CN243" s="12">
        <v>29</v>
      </c>
      <c r="CO243" s="12">
        <v>0</v>
      </c>
      <c r="CP243" s="12">
        <v>16</v>
      </c>
      <c r="CQ243" s="12">
        <v>0</v>
      </c>
      <c r="CR243" s="12">
        <v>0</v>
      </c>
      <c r="CS243" s="12">
        <v>13</v>
      </c>
      <c r="CT243" s="12">
        <v>211</v>
      </c>
      <c r="CU243" s="21" t="s">
        <v>6</v>
      </c>
      <c r="CV243" s="12">
        <v>212</v>
      </c>
      <c r="CW243" s="12">
        <v>32</v>
      </c>
      <c r="CX243" s="17">
        <f t="shared" si="28"/>
        <v>0.55172413793103448</v>
      </c>
      <c r="CZ243" s="34"/>
      <c r="DA243" s="41"/>
      <c r="DB243" s="41"/>
      <c r="DC243" s="41"/>
      <c r="DD243" s="41"/>
      <c r="DE243" s="41"/>
      <c r="DF243" s="41"/>
      <c r="DG243" s="41"/>
      <c r="DH243" s="41"/>
      <c r="DI243" s="41"/>
      <c r="DJ243" s="41"/>
      <c r="DK243" s="41"/>
      <c r="DL243" s="41"/>
      <c r="DM243" s="41"/>
    </row>
    <row r="244" spans="1:117" s="5" customFormat="1" x14ac:dyDescent="0.25">
      <c r="A244" s="1"/>
      <c r="P244" s="1"/>
      <c r="BG244" s="1"/>
      <c r="BV244" s="1"/>
      <c r="CK244" s="1" t="s">
        <v>713</v>
      </c>
      <c r="CL244" s="5" t="s">
        <v>872</v>
      </c>
      <c r="CM244" s="12">
        <v>1</v>
      </c>
      <c r="CN244" s="12">
        <v>22</v>
      </c>
      <c r="CO244" s="12">
        <v>7</v>
      </c>
      <c r="CP244" s="12">
        <v>4</v>
      </c>
      <c r="CQ244" s="12">
        <v>0</v>
      </c>
      <c r="CR244" s="12">
        <v>3</v>
      </c>
      <c r="CS244" s="12">
        <v>8</v>
      </c>
      <c r="CT244" s="12">
        <v>190</v>
      </c>
      <c r="CU244" s="21" t="s">
        <v>6</v>
      </c>
      <c r="CV244" s="27">
        <v>174</v>
      </c>
      <c r="CW244" s="12">
        <v>32</v>
      </c>
      <c r="CX244" s="17">
        <f t="shared" si="28"/>
        <v>0.5</v>
      </c>
      <c r="CZ244" s="34"/>
      <c r="DA244" s="41"/>
      <c r="DB244" s="41"/>
      <c r="DC244" s="41"/>
      <c r="DD244" s="41"/>
      <c r="DE244" s="41"/>
      <c r="DF244" s="41"/>
      <c r="DG244" s="41"/>
      <c r="DH244" s="41"/>
      <c r="DI244" s="41"/>
      <c r="DJ244" s="41"/>
      <c r="DK244" s="41"/>
      <c r="DL244" s="41"/>
      <c r="DM244" s="41"/>
    </row>
    <row r="245" spans="1:117" s="5" customFormat="1" x14ac:dyDescent="0.25">
      <c r="A245" s="1"/>
      <c r="P245" s="1"/>
      <c r="BG245" s="1"/>
      <c r="BV245" s="1"/>
      <c r="CK245" s="1" t="s">
        <v>714</v>
      </c>
      <c r="CL245" s="5" t="s">
        <v>10</v>
      </c>
      <c r="CM245" s="12">
        <v>3</v>
      </c>
      <c r="CN245" s="12">
        <v>32</v>
      </c>
      <c r="CO245" s="12">
        <v>0</v>
      </c>
      <c r="CP245" s="12">
        <v>16</v>
      </c>
      <c r="CQ245" s="12">
        <v>0</v>
      </c>
      <c r="CR245" s="12">
        <v>0</v>
      </c>
      <c r="CS245" s="12">
        <v>16</v>
      </c>
      <c r="CT245" s="12">
        <v>268</v>
      </c>
      <c r="CU245" s="21" t="s">
        <v>6</v>
      </c>
      <c r="CV245" s="12">
        <v>220</v>
      </c>
      <c r="CW245" s="12">
        <v>32</v>
      </c>
      <c r="CX245" s="17">
        <f t="shared" si="28"/>
        <v>0.5</v>
      </c>
      <c r="CZ245" s="34"/>
      <c r="DA245" s="41"/>
      <c r="DB245" s="41"/>
      <c r="DC245" s="41"/>
      <c r="DD245" s="41"/>
      <c r="DE245" s="41"/>
      <c r="DF245" s="41"/>
      <c r="DG245" s="41"/>
      <c r="DH245" s="41"/>
      <c r="DI245" s="41"/>
      <c r="DJ245" s="41"/>
      <c r="DK245" s="41"/>
      <c r="DL245" s="41"/>
      <c r="DM245" s="41"/>
    </row>
    <row r="246" spans="1:117" s="5" customFormat="1" x14ac:dyDescent="0.25">
      <c r="A246" s="1"/>
      <c r="P246" s="1"/>
      <c r="BG246" s="1"/>
      <c r="BV246" s="1"/>
      <c r="CK246" s="1" t="s">
        <v>715</v>
      </c>
      <c r="CL246" s="5" t="s">
        <v>467</v>
      </c>
      <c r="CM246" s="12">
        <v>4</v>
      </c>
      <c r="CN246" s="12">
        <v>40</v>
      </c>
      <c r="CO246" s="12">
        <v>0</v>
      </c>
      <c r="CP246" s="12">
        <v>15</v>
      </c>
      <c r="CQ246" s="12">
        <v>2</v>
      </c>
      <c r="CR246" s="12">
        <v>0</v>
      </c>
      <c r="CS246" s="12">
        <v>23</v>
      </c>
      <c r="CT246" s="12">
        <v>225</v>
      </c>
      <c r="CU246" s="21" t="s">
        <v>6</v>
      </c>
      <c r="CV246" s="12">
        <v>299</v>
      </c>
      <c r="CW246" s="12">
        <v>32</v>
      </c>
      <c r="CX246" s="17">
        <f t="shared" si="28"/>
        <v>0.375</v>
      </c>
      <c r="CZ246" s="34"/>
      <c r="DA246" s="41"/>
      <c r="DB246" s="41"/>
      <c r="DC246" s="41"/>
      <c r="DD246" s="41"/>
      <c r="DE246" s="41"/>
      <c r="DF246" s="41"/>
      <c r="DG246" s="41"/>
      <c r="DH246" s="41"/>
      <c r="DI246" s="41"/>
      <c r="DJ246" s="41"/>
      <c r="DK246" s="41"/>
      <c r="DL246" s="41"/>
      <c r="DM246" s="41"/>
    </row>
    <row r="247" spans="1:117" s="5" customFormat="1" x14ac:dyDescent="0.25">
      <c r="A247" s="1"/>
      <c r="P247" s="1"/>
      <c r="BG247" s="1"/>
      <c r="BV247" s="1"/>
      <c r="CK247" s="1" t="s">
        <v>716</v>
      </c>
      <c r="CL247" s="5" t="s">
        <v>102</v>
      </c>
      <c r="CM247" s="12">
        <v>7</v>
      </c>
      <c r="CN247" s="12">
        <v>69</v>
      </c>
      <c r="CO247" s="12">
        <v>3</v>
      </c>
      <c r="CP247" s="12">
        <v>10</v>
      </c>
      <c r="CQ247" s="12">
        <v>0</v>
      </c>
      <c r="CR247" s="12">
        <v>3</v>
      </c>
      <c r="CS247" s="12">
        <v>53</v>
      </c>
      <c r="CT247" s="27">
        <v>470</v>
      </c>
      <c r="CU247" s="21" t="s">
        <v>6</v>
      </c>
      <c r="CV247" s="12">
        <v>961</v>
      </c>
      <c r="CW247" s="12">
        <v>32</v>
      </c>
      <c r="CX247" s="17">
        <f t="shared" si="28"/>
        <v>0.18840579710144928</v>
      </c>
      <c r="CZ247" s="34"/>
      <c r="DA247" s="41"/>
      <c r="DB247" s="41"/>
      <c r="DC247" s="41"/>
      <c r="DD247" s="41"/>
      <c r="DE247" s="41"/>
      <c r="DF247" s="41"/>
      <c r="DG247" s="41"/>
      <c r="DH247" s="41"/>
      <c r="DI247" s="41"/>
      <c r="DJ247" s="41"/>
      <c r="DK247" s="41"/>
      <c r="DL247" s="41"/>
      <c r="DM247" s="41"/>
    </row>
    <row r="248" spans="1:117" s="5" customFormat="1" x14ac:dyDescent="0.25">
      <c r="A248" s="1"/>
      <c r="P248" s="1"/>
      <c r="BG248" s="1"/>
      <c r="BV248" s="1"/>
      <c r="CK248" s="1" t="s">
        <v>717</v>
      </c>
      <c r="CL248" s="5" t="s">
        <v>468</v>
      </c>
      <c r="CM248" s="12">
        <v>4</v>
      </c>
      <c r="CN248" s="12">
        <v>46</v>
      </c>
      <c r="CO248" s="12">
        <v>0</v>
      </c>
      <c r="CP248" s="12">
        <v>15</v>
      </c>
      <c r="CQ248" s="12">
        <v>1</v>
      </c>
      <c r="CR248" s="12">
        <v>0</v>
      </c>
      <c r="CS248" s="12">
        <v>30</v>
      </c>
      <c r="CT248" s="12">
        <v>281</v>
      </c>
      <c r="CU248" s="21" t="s">
        <v>6</v>
      </c>
      <c r="CV248" s="12">
        <v>515</v>
      </c>
      <c r="CW248" s="12">
        <v>31</v>
      </c>
      <c r="CX248" s="17">
        <f t="shared" si="28"/>
        <v>0.32608695652173914</v>
      </c>
      <c r="CZ248" s="34"/>
      <c r="DA248" s="41"/>
      <c r="DB248" s="41"/>
      <c r="DC248" s="41"/>
      <c r="DD248" s="41"/>
      <c r="DE248" s="41"/>
      <c r="DF248" s="41"/>
      <c r="DG248" s="41"/>
      <c r="DH248" s="41"/>
      <c r="DI248" s="41"/>
      <c r="DJ248" s="41"/>
      <c r="DK248" s="41"/>
      <c r="DL248" s="41"/>
      <c r="DM248" s="41"/>
    </row>
    <row r="249" spans="1:117" s="5" customFormat="1" x14ac:dyDescent="0.25">
      <c r="A249" s="1"/>
      <c r="P249" s="1"/>
      <c r="BG249" s="1"/>
      <c r="BV249" s="1"/>
      <c r="CK249" s="1" t="s">
        <v>718</v>
      </c>
      <c r="CL249" s="5" t="s">
        <v>18</v>
      </c>
      <c r="CM249" s="12">
        <v>3</v>
      </c>
      <c r="CN249" s="12">
        <v>66</v>
      </c>
      <c r="CO249" s="12">
        <v>2</v>
      </c>
      <c r="CP249" s="12">
        <v>11</v>
      </c>
      <c r="CQ249" s="12">
        <v>2</v>
      </c>
      <c r="CR249" s="12">
        <v>1</v>
      </c>
      <c r="CS249" s="12">
        <v>50</v>
      </c>
      <c r="CT249" s="27">
        <v>347</v>
      </c>
      <c r="CU249" s="21" t="s">
        <v>6</v>
      </c>
      <c r="CV249" s="27">
        <v>712</v>
      </c>
      <c r="CW249" s="12">
        <v>31</v>
      </c>
      <c r="CX249" s="17">
        <f t="shared" si="28"/>
        <v>0.19696969696969696</v>
      </c>
      <c r="CZ249" s="34"/>
      <c r="DA249" s="41"/>
      <c r="DB249" s="41"/>
      <c r="DC249" s="41"/>
      <c r="DD249" s="41"/>
      <c r="DE249" s="41"/>
      <c r="DF249" s="41"/>
      <c r="DG249" s="41"/>
      <c r="DH249" s="41"/>
      <c r="DI249" s="41"/>
      <c r="DJ249" s="41"/>
      <c r="DK249" s="41"/>
      <c r="DL249" s="41"/>
      <c r="DM249" s="41"/>
    </row>
    <row r="250" spans="1:117" s="5" customFormat="1" x14ac:dyDescent="0.25">
      <c r="A250" s="1"/>
      <c r="P250" s="1"/>
      <c r="BG250" s="1"/>
      <c r="BV250" s="1"/>
      <c r="CK250" s="1" t="s">
        <v>719</v>
      </c>
      <c r="CL250" s="5" t="s">
        <v>469</v>
      </c>
      <c r="CM250" s="12">
        <v>4</v>
      </c>
      <c r="CN250" s="12">
        <v>44</v>
      </c>
      <c r="CO250" s="12">
        <v>0</v>
      </c>
      <c r="CP250" s="12">
        <v>15</v>
      </c>
      <c r="CQ250" s="12">
        <v>0</v>
      </c>
      <c r="CR250" s="12">
        <v>0</v>
      </c>
      <c r="CS250" s="12">
        <v>29</v>
      </c>
      <c r="CT250" s="12">
        <v>272</v>
      </c>
      <c r="CU250" s="21" t="s">
        <v>6</v>
      </c>
      <c r="CV250" s="12">
        <v>474</v>
      </c>
      <c r="CW250" s="12">
        <v>30</v>
      </c>
      <c r="CX250" s="17">
        <f t="shared" si="28"/>
        <v>0.34090909090909088</v>
      </c>
      <c r="CZ250" s="34"/>
      <c r="DA250" s="41"/>
      <c r="DB250" s="41"/>
      <c r="DC250" s="41"/>
      <c r="DD250" s="41"/>
      <c r="DE250" s="41"/>
      <c r="DF250" s="41"/>
      <c r="DG250" s="41"/>
      <c r="DH250" s="41"/>
      <c r="DI250" s="41"/>
      <c r="DJ250" s="41"/>
      <c r="DK250" s="41"/>
      <c r="DL250" s="41"/>
      <c r="DM250" s="41"/>
    </row>
    <row r="251" spans="1:117" s="5" customFormat="1" x14ac:dyDescent="0.25">
      <c r="A251" s="1"/>
      <c r="P251" s="1"/>
      <c r="BG251" s="1"/>
      <c r="BV251" s="1"/>
      <c r="CK251" s="1" t="s">
        <v>720</v>
      </c>
      <c r="CL251" s="5" t="s">
        <v>470</v>
      </c>
      <c r="CM251" s="12">
        <v>4</v>
      </c>
      <c r="CN251" s="12">
        <v>39</v>
      </c>
      <c r="CO251" s="12">
        <v>0</v>
      </c>
      <c r="CP251" s="12">
        <v>14</v>
      </c>
      <c r="CQ251" s="12">
        <v>1</v>
      </c>
      <c r="CR251" s="12">
        <v>0</v>
      </c>
      <c r="CS251" s="12">
        <v>24</v>
      </c>
      <c r="CT251" s="12">
        <v>237</v>
      </c>
      <c r="CU251" s="21" t="s">
        <v>6</v>
      </c>
      <c r="CV251" s="12">
        <v>317</v>
      </c>
      <c r="CW251" s="12">
        <v>29</v>
      </c>
      <c r="CX251" s="17">
        <f t="shared" si="28"/>
        <v>0.35897435897435898</v>
      </c>
      <c r="CZ251" s="34"/>
      <c r="DA251" s="41"/>
      <c r="DB251" s="41"/>
      <c r="DC251" s="41"/>
      <c r="DD251" s="41"/>
      <c r="DE251" s="41"/>
      <c r="DF251" s="41"/>
      <c r="DG251" s="41"/>
      <c r="DH251" s="41"/>
      <c r="DI251" s="41"/>
      <c r="DJ251" s="41"/>
      <c r="DK251" s="41"/>
      <c r="DL251" s="41"/>
      <c r="DM251" s="41"/>
    </row>
    <row r="252" spans="1:117" s="5" customFormat="1" x14ac:dyDescent="0.25">
      <c r="A252" s="1"/>
      <c r="P252" s="1"/>
      <c r="BG252" s="1"/>
      <c r="BV252" s="1"/>
      <c r="CK252" s="1" t="s">
        <v>721</v>
      </c>
      <c r="CL252" s="23" t="s">
        <v>471</v>
      </c>
      <c r="CM252" s="24">
        <v>3</v>
      </c>
      <c r="CN252" s="24">
        <v>48</v>
      </c>
      <c r="CO252" s="24">
        <v>2</v>
      </c>
      <c r="CP252" s="24">
        <v>9</v>
      </c>
      <c r="CQ252" s="24">
        <v>0</v>
      </c>
      <c r="CR252" s="24">
        <v>5</v>
      </c>
      <c r="CS252" s="24">
        <v>32</v>
      </c>
      <c r="CT252" s="24">
        <v>257</v>
      </c>
      <c r="CU252" s="21" t="s">
        <v>6</v>
      </c>
      <c r="CV252" s="24">
        <v>602</v>
      </c>
      <c r="CW252" s="24">
        <v>29</v>
      </c>
      <c r="CX252" s="17">
        <f t="shared" si="28"/>
        <v>0.22916666666666666</v>
      </c>
      <c r="CZ252" s="34"/>
      <c r="DA252" s="41"/>
      <c r="DB252" s="41"/>
      <c r="DC252" s="41"/>
      <c r="DD252" s="41"/>
      <c r="DE252" s="41"/>
      <c r="DF252" s="41"/>
      <c r="DG252" s="41"/>
      <c r="DH252" s="41"/>
      <c r="DI252" s="41"/>
      <c r="DJ252" s="41"/>
      <c r="DK252" s="41"/>
      <c r="DL252" s="41"/>
      <c r="DM252" s="41"/>
    </row>
    <row r="253" spans="1:117" s="5" customFormat="1" x14ac:dyDescent="0.25">
      <c r="A253" s="1"/>
      <c r="P253" s="1"/>
      <c r="BG253" s="1"/>
      <c r="BV253" s="1"/>
      <c r="CK253" s="1" t="s">
        <v>722</v>
      </c>
      <c r="CL253" s="5" t="s">
        <v>473</v>
      </c>
      <c r="CM253" s="12">
        <v>2</v>
      </c>
      <c r="CN253" s="12">
        <v>36</v>
      </c>
      <c r="CO253" s="12">
        <v>0</v>
      </c>
      <c r="CP253" s="12">
        <v>12</v>
      </c>
      <c r="CQ253" s="12">
        <v>3</v>
      </c>
      <c r="CR253" s="12">
        <v>0</v>
      </c>
      <c r="CS253" s="12">
        <v>21</v>
      </c>
      <c r="CT253" s="27">
        <v>253</v>
      </c>
      <c r="CU253" s="21" t="s">
        <v>6</v>
      </c>
      <c r="CV253" s="12">
        <v>316</v>
      </c>
      <c r="CW253" s="12">
        <v>27</v>
      </c>
      <c r="CX253" s="17">
        <f t="shared" si="28"/>
        <v>0.33333333333333331</v>
      </c>
      <c r="CZ253" s="34"/>
      <c r="DA253" s="41"/>
      <c r="DB253" s="41"/>
      <c r="DC253" s="41"/>
      <c r="DD253" s="41"/>
      <c r="DE253" s="41"/>
      <c r="DF253" s="41"/>
      <c r="DG253" s="41"/>
      <c r="DH253" s="41"/>
      <c r="DI253" s="41"/>
      <c r="DJ253" s="41"/>
      <c r="DK253" s="41"/>
      <c r="DL253" s="41"/>
      <c r="DM253" s="41"/>
    </row>
    <row r="254" spans="1:117" s="5" customFormat="1" x14ac:dyDescent="0.25">
      <c r="A254" s="1"/>
      <c r="P254" s="1"/>
      <c r="BG254" s="1"/>
      <c r="BV254" s="1"/>
      <c r="CK254" s="1" t="s">
        <v>723</v>
      </c>
      <c r="CL254" s="5" t="s">
        <v>874</v>
      </c>
      <c r="CM254" s="12">
        <v>2</v>
      </c>
      <c r="CN254" s="12">
        <v>34</v>
      </c>
      <c r="CO254" s="12">
        <v>3</v>
      </c>
      <c r="CP254" s="12">
        <v>5</v>
      </c>
      <c r="CQ254" s="12">
        <v>0</v>
      </c>
      <c r="CR254" s="12">
        <v>8</v>
      </c>
      <c r="CS254" s="12">
        <v>18</v>
      </c>
      <c r="CT254" s="12">
        <v>186</v>
      </c>
      <c r="CU254" s="21" t="s">
        <v>6</v>
      </c>
      <c r="CV254" s="12">
        <v>441</v>
      </c>
      <c r="CW254" s="12">
        <v>27</v>
      </c>
      <c r="CX254" s="17">
        <f t="shared" si="28"/>
        <v>0.23529411764705882</v>
      </c>
      <c r="CZ254" s="34"/>
      <c r="DA254" s="41"/>
      <c r="DB254" s="41"/>
      <c r="DC254" s="41"/>
      <c r="DD254" s="41"/>
      <c r="DE254" s="41"/>
      <c r="DF254" s="41"/>
      <c r="DG254" s="41"/>
      <c r="DH254" s="41"/>
      <c r="DI254" s="41"/>
      <c r="DJ254" s="41"/>
      <c r="DK254" s="41"/>
      <c r="DL254" s="41"/>
      <c r="DM254" s="41"/>
    </row>
    <row r="255" spans="1:117" s="5" customFormat="1" x14ac:dyDescent="0.25">
      <c r="A255" s="1"/>
      <c r="P255" s="1"/>
      <c r="BG255" s="1"/>
      <c r="BV255" s="1"/>
      <c r="CK255" s="1" t="s">
        <v>724</v>
      </c>
      <c r="CL255" s="23" t="s">
        <v>355</v>
      </c>
      <c r="CM255" s="24">
        <v>3</v>
      </c>
      <c r="CN255" s="24">
        <v>50</v>
      </c>
      <c r="CO255" s="24">
        <v>4</v>
      </c>
      <c r="CP255" s="24">
        <v>5</v>
      </c>
      <c r="CQ255" s="24">
        <v>0</v>
      </c>
      <c r="CR255" s="24">
        <v>5</v>
      </c>
      <c r="CS255" s="24">
        <v>36</v>
      </c>
      <c r="CT255" s="24">
        <v>261</v>
      </c>
      <c r="CU255" s="21" t="s">
        <v>6</v>
      </c>
      <c r="CV255" s="24">
        <v>626</v>
      </c>
      <c r="CW255" s="24">
        <v>27</v>
      </c>
      <c r="CX255" s="17">
        <f t="shared" si="28"/>
        <v>0.18</v>
      </c>
      <c r="CZ255" s="34"/>
      <c r="DA255" s="44"/>
      <c r="DB255" s="45"/>
      <c r="DC255" s="44"/>
      <c r="DD255" s="44"/>
      <c r="DE255" s="44"/>
      <c r="DF255" s="44"/>
      <c r="DG255" s="44"/>
      <c r="DH255" s="44"/>
      <c r="DI255" s="44"/>
      <c r="DJ255" s="44"/>
      <c r="DK255" s="44"/>
      <c r="DL255" s="44"/>
      <c r="DM255" s="41"/>
    </row>
    <row r="256" spans="1:117" s="5" customFormat="1" x14ac:dyDescent="0.25">
      <c r="A256" s="1"/>
      <c r="P256" s="1"/>
      <c r="BG256" s="1"/>
      <c r="BV256" s="1"/>
      <c r="CK256" s="1" t="s">
        <v>725</v>
      </c>
      <c r="CL256" s="5" t="s">
        <v>474</v>
      </c>
      <c r="CM256" s="12">
        <v>3</v>
      </c>
      <c r="CN256" s="12">
        <v>30</v>
      </c>
      <c r="CO256" s="12">
        <v>0</v>
      </c>
      <c r="CP256" s="12">
        <v>13</v>
      </c>
      <c r="CQ256" s="12">
        <v>0</v>
      </c>
      <c r="CR256" s="12">
        <v>0</v>
      </c>
      <c r="CS256" s="12">
        <v>17</v>
      </c>
      <c r="CT256" s="12">
        <v>232</v>
      </c>
      <c r="CU256" s="21" t="s">
        <v>6</v>
      </c>
      <c r="CV256" s="12">
        <v>275</v>
      </c>
      <c r="CW256" s="12">
        <v>26</v>
      </c>
      <c r="CX256" s="17">
        <f t="shared" si="28"/>
        <v>0.43333333333333335</v>
      </c>
      <c r="CZ256" s="34"/>
      <c r="DA256" s="44"/>
      <c r="DB256" s="45"/>
      <c r="DC256" s="44"/>
      <c r="DD256" s="44"/>
      <c r="DE256" s="44"/>
      <c r="DF256" s="44"/>
      <c r="DG256" s="44"/>
      <c r="DH256" s="44"/>
      <c r="DI256" s="44"/>
      <c r="DJ256" s="44"/>
      <c r="DK256" s="44"/>
      <c r="DL256" s="44"/>
      <c r="DM256" s="41"/>
    </row>
    <row r="257" spans="1:117" s="5" customFormat="1" x14ac:dyDescent="0.25">
      <c r="A257" s="1"/>
      <c r="P257" s="1"/>
      <c r="BG257" s="1"/>
      <c r="BV257" s="1"/>
      <c r="CK257" s="1" t="s">
        <v>726</v>
      </c>
      <c r="CL257" s="5" t="s">
        <v>475</v>
      </c>
      <c r="CM257" s="12">
        <v>2</v>
      </c>
      <c r="CN257" s="12">
        <v>30</v>
      </c>
      <c r="CO257" s="12">
        <v>0</v>
      </c>
      <c r="CP257" s="12">
        <v>12</v>
      </c>
      <c r="CQ257" s="12">
        <v>2</v>
      </c>
      <c r="CR257" s="12">
        <v>0</v>
      </c>
      <c r="CS257" s="12">
        <v>16</v>
      </c>
      <c r="CT257" s="12">
        <v>226</v>
      </c>
      <c r="CU257" s="21" t="s">
        <v>6</v>
      </c>
      <c r="CV257" s="12">
        <v>266</v>
      </c>
      <c r="CW257" s="12">
        <v>26</v>
      </c>
      <c r="CX257" s="17">
        <f t="shared" si="28"/>
        <v>0.4</v>
      </c>
      <c r="CZ257" s="34"/>
      <c r="DA257" s="41"/>
      <c r="DB257" s="41"/>
      <c r="DC257" s="41"/>
      <c r="DD257" s="41"/>
      <c r="DE257" s="41"/>
      <c r="DF257" s="41"/>
      <c r="DG257" s="41"/>
      <c r="DH257" s="41"/>
      <c r="DI257" s="41"/>
      <c r="DJ257" s="41"/>
      <c r="DK257" s="41"/>
      <c r="DL257" s="41"/>
      <c r="DM257" s="41"/>
    </row>
    <row r="258" spans="1:117" s="5" customFormat="1" x14ac:dyDescent="0.25">
      <c r="A258" s="1"/>
      <c r="P258" s="1"/>
      <c r="BG258" s="1"/>
      <c r="BV258" s="1"/>
      <c r="CK258" s="1" t="s">
        <v>727</v>
      </c>
      <c r="CL258" s="5" t="s">
        <v>476</v>
      </c>
      <c r="CM258" s="12">
        <v>5</v>
      </c>
      <c r="CN258" s="12">
        <v>49</v>
      </c>
      <c r="CO258" s="12">
        <v>0</v>
      </c>
      <c r="CP258" s="12">
        <v>10</v>
      </c>
      <c r="CQ258" s="12">
        <v>6</v>
      </c>
      <c r="CR258" s="12">
        <v>0</v>
      </c>
      <c r="CS258" s="12">
        <v>33</v>
      </c>
      <c r="CT258" s="12">
        <v>224</v>
      </c>
      <c r="CU258" s="21" t="s">
        <v>6</v>
      </c>
      <c r="CV258" s="12">
        <v>446</v>
      </c>
      <c r="CW258" s="12">
        <v>26</v>
      </c>
      <c r="CX258" s="17">
        <f t="shared" si="28"/>
        <v>0.20408163265306123</v>
      </c>
      <c r="CZ258" s="34"/>
      <c r="DA258" s="41"/>
      <c r="DB258" s="41"/>
      <c r="DC258" s="41"/>
      <c r="DD258" s="41"/>
      <c r="DE258" s="41"/>
      <c r="DF258" s="41"/>
      <c r="DG258" s="41"/>
      <c r="DH258" s="41"/>
      <c r="DI258" s="41"/>
      <c r="DJ258" s="41"/>
      <c r="DK258" s="41"/>
      <c r="DL258" s="41"/>
      <c r="DM258" s="41"/>
    </row>
    <row r="259" spans="1:117" s="5" customFormat="1" x14ac:dyDescent="0.25">
      <c r="A259" s="1"/>
      <c r="P259" s="1"/>
      <c r="BG259" s="1"/>
      <c r="BV259" s="1"/>
      <c r="CK259" s="1" t="s">
        <v>728</v>
      </c>
      <c r="CL259" s="5" t="s">
        <v>41</v>
      </c>
      <c r="CM259" s="12">
        <v>2</v>
      </c>
      <c r="CN259" s="12">
        <v>19</v>
      </c>
      <c r="CO259" s="12">
        <v>0</v>
      </c>
      <c r="CP259" s="12">
        <v>12</v>
      </c>
      <c r="CQ259" s="12">
        <v>1</v>
      </c>
      <c r="CR259" s="12">
        <v>0</v>
      </c>
      <c r="CS259" s="12">
        <v>6</v>
      </c>
      <c r="CT259" s="12">
        <v>191</v>
      </c>
      <c r="CU259" s="21" t="s">
        <v>6</v>
      </c>
      <c r="CV259" s="12">
        <v>114</v>
      </c>
      <c r="CW259" s="12">
        <v>25</v>
      </c>
      <c r="CX259" s="17">
        <f t="shared" ref="CX259:CX322" si="29">PRODUCT((CO259+CP259)/CN259)</f>
        <v>0.63157894736842102</v>
      </c>
      <c r="CZ259" s="34"/>
      <c r="DA259" s="41"/>
      <c r="DB259" s="41"/>
      <c r="DC259" s="41"/>
      <c r="DD259" s="41"/>
      <c r="DE259" s="41"/>
      <c r="DF259" s="41"/>
      <c r="DG259" s="41"/>
      <c r="DH259" s="41"/>
      <c r="DI259" s="41"/>
      <c r="DJ259" s="41"/>
      <c r="DK259" s="41"/>
      <c r="DL259" s="41"/>
      <c r="DM259" s="41"/>
    </row>
    <row r="260" spans="1:117" s="5" customFormat="1" x14ac:dyDescent="0.25">
      <c r="A260" s="1"/>
      <c r="P260" s="1"/>
      <c r="BG260" s="1"/>
      <c r="BV260" s="1"/>
      <c r="CK260" s="1" t="s">
        <v>729</v>
      </c>
      <c r="CL260" s="4" t="s">
        <v>173</v>
      </c>
      <c r="CM260" s="12">
        <v>1</v>
      </c>
      <c r="CN260" s="12">
        <v>22</v>
      </c>
      <c r="CO260" s="12">
        <v>0</v>
      </c>
      <c r="CP260" s="12">
        <v>12</v>
      </c>
      <c r="CQ260" s="12">
        <v>1</v>
      </c>
      <c r="CR260" s="12">
        <v>0</v>
      </c>
      <c r="CS260" s="12">
        <v>9</v>
      </c>
      <c r="CT260" s="12">
        <v>180</v>
      </c>
      <c r="CU260" s="21" t="s">
        <v>6</v>
      </c>
      <c r="CV260" s="12">
        <v>160</v>
      </c>
      <c r="CW260" s="12">
        <v>25</v>
      </c>
      <c r="CX260" s="17">
        <f t="shared" si="29"/>
        <v>0.54545454545454541</v>
      </c>
      <c r="CZ260" s="34"/>
      <c r="DA260" s="41"/>
      <c r="DB260" s="41"/>
      <c r="DC260" s="41"/>
      <c r="DD260" s="41"/>
      <c r="DE260" s="41"/>
      <c r="DF260" s="41"/>
      <c r="DG260" s="41"/>
      <c r="DH260" s="41"/>
      <c r="DI260" s="41"/>
      <c r="DJ260" s="41"/>
      <c r="DK260" s="41"/>
      <c r="DL260" s="41"/>
      <c r="DM260" s="41"/>
    </row>
    <row r="261" spans="1:117" s="5" customFormat="1" x14ac:dyDescent="0.25">
      <c r="A261" s="1"/>
      <c r="P261" s="1"/>
      <c r="BG261" s="1"/>
      <c r="BV261" s="1"/>
      <c r="CK261" s="1" t="s">
        <v>730</v>
      </c>
      <c r="CL261" s="5" t="s">
        <v>477</v>
      </c>
      <c r="CM261" s="12">
        <v>4</v>
      </c>
      <c r="CN261" s="12">
        <v>44</v>
      </c>
      <c r="CO261" s="12">
        <v>0</v>
      </c>
      <c r="CP261" s="12">
        <v>12</v>
      </c>
      <c r="CQ261" s="12">
        <v>1</v>
      </c>
      <c r="CR261" s="12">
        <v>0</v>
      </c>
      <c r="CS261" s="12">
        <v>31</v>
      </c>
      <c r="CT261" s="12">
        <v>369</v>
      </c>
      <c r="CU261" s="21" t="s">
        <v>6</v>
      </c>
      <c r="CV261" s="12">
        <v>499</v>
      </c>
      <c r="CW261" s="12">
        <v>25</v>
      </c>
      <c r="CX261" s="17">
        <f t="shared" si="29"/>
        <v>0.27272727272727271</v>
      </c>
      <c r="CZ261" s="34"/>
      <c r="DA261" s="44"/>
      <c r="DB261" s="45"/>
      <c r="DC261" s="44"/>
      <c r="DD261" s="44"/>
      <c r="DE261" s="44"/>
      <c r="DF261" s="44"/>
      <c r="DG261" s="44"/>
      <c r="DH261" s="44"/>
      <c r="DI261" s="44"/>
      <c r="DJ261" s="44"/>
      <c r="DK261" s="44"/>
      <c r="DL261" s="44"/>
      <c r="DM261" s="41"/>
    </row>
    <row r="262" spans="1:117" s="5" customFormat="1" x14ac:dyDescent="0.25">
      <c r="A262" s="1"/>
      <c r="P262" s="1"/>
      <c r="BG262" s="1"/>
      <c r="BV262" s="1"/>
      <c r="CK262" s="1" t="s">
        <v>731</v>
      </c>
      <c r="CL262" s="5" t="s">
        <v>478</v>
      </c>
      <c r="CM262" s="12">
        <v>1</v>
      </c>
      <c r="CN262" s="12">
        <v>22</v>
      </c>
      <c r="CO262" s="12">
        <v>0</v>
      </c>
      <c r="CP262" s="12">
        <v>12</v>
      </c>
      <c r="CQ262" s="12">
        <v>0</v>
      </c>
      <c r="CR262" s="12">
        <v>0</v>
      </c>
      <c r="CS262" s="12">
        <v>10</v>
      </c>
      <c r="CT262" s="12">
        <v>157</v>
      </c>
      <c r="CU262" s="21" t="s">
        <v>6</v>
      </c>
      <c r="CV262" s="27">
        <v>157</v>
      </c>
      <c r="CW262" s="12">
        <v>24</v>
      </c>
      <c r="CX262" s="17">
        <f t="shared" si="29"/>
        <v>0.54545454545454541</v>
      </c>
      <c r="CZ262" s="34"/>
      <c r="DA262" s="44"/>
      <c r="DB262" s="45"/>
      <c r="DC262" s="44"/>
      <c r="DD262" s="44"/>
      <c r="DE262" s="44"/>
      <c r="DF262" s="44"/>
      <c r="DG262" s="44"/>
      <c r="DH262" s="44"/>
      <c r="DI262" s="44"/>
      <c r="DJ262" s="44"/>
      <c r="DK262" s="44"/>
      <c r="DL262" s="44"/>
      <c r="DM262" s="41"/>
    </row>
    <row r="263" spans="1:117" s="5" customFormat="1" x14ac:dyDescent="0.25">
      <c r="A263" s="1"/>
      <c r="P263" s="1"/>
      <c r="BG263" s="1"/>
      <c r="BV263" s="1"/>
      <c r="CK263" s="1" t="s">
        <v>732</v>
      </c>
      <c r="CL263" s="5" t="s">
        <v>479</v>
      </c>
      <c r="CM263" s="12">
        <v>1</v>
      </c>
      <c r="CN263" s="12">
        <v>18</v>
      </c>
      <c r="CO263" s="12">
        <v>3</v>
      </c>
      <c r="CP263" s="12">
        <v>6</v>
      </c>
      <c r="CQ263" s="12">
        <v>0</v>
      </c>
      <c r="CR263" s="12">
        <v>2</v>
      </c>
      <c r="CS263" s="12">
        <v>7</v>
      </c>
      <c r="CT263" s="12">
        <v>153</v>
      </c>
      <c r="CU263" s="21" t="s">
        <v>6</v>
      </c>
      <c r="CV263" s="12">
        <v>149</v>
      </c>
      <c r="CW263" s="12">
        <v>23</v>
      </c>
      <c r="CX263" s="17">
        <f t="shared" si="29"/>
        <v>0.5</v>
      </c>
      <c r="CZ263" s="34"/>
      <c r="DA263" s="44"/>
      <c r="DB263" s="45"/>
      <c r="DC263" s="44"/>
      <c r="DD263" s="44"/>
      <c r="DE263" s="44"/>
      <c r="DF263" s="44"/>
      <c r="DG263" s="44"/>
      <c r="DH263" s="44"/>
      <c r="DI263" s="44"/>
      <c r="DJ263" s="44"/>
      <c r="DK263" s="44"/>
      <c r="DL263" s="44"/>
      <c r="DM263" s="43"/>
    </row>
    <row r="264" spans="1:117" s="5" customFormat="1" x14ac:dyDescent="0.25">
      <c r="A264" s="1"/>
      <c r="P264" s="1"/>
      <c r="BG264" s="1"/>
      <c r="BV264" s="1"/>
      <c r="CK264" s="1" t="s">
        <v>733</v>
      </c>
      <c r="CL264" s="5" t="s">
        <v>875</v>
      </c>
      <c r="CM264" s="12">
        <v>1</v>
      </c>
      <c r="CN264" s="12">
        <v>18</v>
      </c>
      <c r="CO264" s="12">
        <v>6</v>
      </c>
      <c r="CP264" s="12">
        <v>2</v>
      </c>
      <c r="CQ264" s="12">
        <v>0</v>
      </c>
      <c r="CR264" s="12">
        <v>1</v>
      </c>
      <c r="CS264" s="12">
        <v>9</v>
      </c>
      <c r="CT264" s="27">
        <v>96</v>
      </c>
      <c r="CU264" s="21" t="s">
        <v>6</v>
      </c>
      <c r="CV264" s="12">
        <v>120</v>
      </c>
      <c r="CW264" s="12">
        <v>23</v>
      </c>
      <c r="CX264" s="17">
        <f t="shared" si="29"/>
        <v>0.44444444444444442</v>
      </c>
      <c r="CZ264" s="34"/>
      <c r="DA264" s="44"/>
      <c r="DB264" s="45"/>
      <c r="DC264" s="44"/>
      <c r="DD264" s="44"/>
      <c r="DE264" s="44"/>
      <c r="DF264" s="44"/>
      <c r="DG264" s="44"/>
      <c r="DH264" s="44"/>
      <c r="DI264" s="44"/>
      <c r="DJ264" s="44"/>
      <c r="DK264" s="44"/>
      <c r="DL264" s="44"/>
      <c r="DM264" s="41"/>
    </row>
    <row r="265" spans="1:117" s="5" customFormat="1" x14ac:dyDescent="0.25">
      <c r="A265" s="1"/>
      <c r="P265" s="1"/>
      <c r="BG265" s="1"/>
      <c r="BV265" s="1"/>
      <c r="CK265" s="1" t="s">
        <v>734</v>
      </c>
      <c r="CL265" s="5" t="s">
        <v>480</v>
      </c>
      <c r="CM265" s="12">
        <v>4</v>
      </c>
      <c r="CN265" s="12">
        <v>34</v>
      </c>
      <c r="CO265" s="12">
        <v>0</v>
      </c>
      <c r="CP265" s="12">
        <v>11</v>
      </c>
      <c r="CQ265" s="12">
        <v>1</v>
      </c>
      <c r="CR265" s="12">
        <v>0</v>
      </c>
      <c r="CS265" s="12">
        <v>22</v>
      </c>
      <c r="CT265" s="12">
        <v>211</v>
      </c>
      <c r="CU265" s="21" t="s">
        <v>6</v>
      </c>
      <c r="CV265" s="12">
        <v>342</v>
      </c>
      <c r="CW265" s="12">
        <v>23</v>
      </c>
      <c r="CX265" s="17">
        <f t="shared" si="29"/>
        <v>0.3235294117647059</v>
      </c>
      <c r="CZ265" s="34"/>
      <c r="DA265" s="44"/>
      <c r="DB265" s="45"/>
      <c r="DC265" s="44"/>
      <c r="DD265" s="44"/>
      <c r="DE265" s="44"/>
      <c r="DF265" s="44"/>
      <c r="DG265" s="44"/>
      <c r="DH265" s="44"/>
      <c r="DI265" s="44"/>
      <c r="DJ265" s="44"/>
      <c r="DK265" s="44"/>
      <c r="DL265" s="44"/>
      <c r="DM265" s="41"/>
    </row>
    <row r="266" spans="1:117" s="5" customFormat="1" x14ac:dyDescent="0.25">
      <c r="A266" s="1"/>
      <c r="P266" s="1"/>
      <c r="BG266" s="1"/>
      <c r="BV266" s="1"/>
      <c r="CK266" s="1" t="s">
        <v>735</v>
      </c>
      <c r="CL266" s="4" t="s">
        <v>984</v>
      </c>
      <c r="CM266" s="12">
        <v>1</v>
      </c>
      <c r="CN266" s="12">
        <v>14</v>
      </c>
      <c r="CO266" s="12">
        <v>6</v>
      </c>
      <c r="CP266" s="12">
        <v>2</v>
      </c>
      <c r="CQ266" s="12">
        <v>0</v>
      </c>
      <c r="CR266" s="12">
        <v>0</v>
      </c>
      <c r="CS266" s="12">
        <v>6</v>
      </c>
      <c r="CT266" s="12">
        <v>177</v>
      </c>
      <c r="CU266" s="12" t="s">
        <v>6</v>
      </c>
      <c r="CV266" s="12">
        <v>143</v>
      </c>
      <c r="CW266" s="12">
        <v>22</v>
      </c>
      <c r="CX266" s="17">
        <f t="shared" si="29"/>
        <v>0.5714285714285714</v>
      </c>
      <c r="CZ266" s="34"/>
      <c r="DA266" s="44"/>
      <c r="DB266" s="45"/>
      <c r="DC266" s="44"/>
      <c r="DD266" s="44"/>
      <c r="DE266" s="44"/>
      <c r="DF266" s="44"/>
      <c r="DG266" s="44"/>
      <c r="DH266" s="44"/>
      <c r="DI266" s="44"/>
      <c r="DJ266" s="44"/>
      <c r="DK266" s="44"/>
      <c r="DL266" s="44"/>
      <c r="DM266" s="41"/>
    </row>
    <row r="267" spans="1:117" s="5" customFormat="1" x14ac:dyDescent="0.25">
      <c r="A267" s="1"/>
      <c r="P267" s="1"/>
      <c r="BG267" s="1"/>
      <c r="BV267" s="1"/>
      <c r="CK267" s="1" t="s">
        <v>736</v>
      </c>
      <c r="CL267" s="23" t="s">
        <v>481</v>
      </c>
      <c r="CM267" s="24">
        <v>1</v>
      </c>
      <c r="CN267" s="24">
        <v>14</v>
      </c>
      <c r="CO267" s="24">
        <v>3</v>
      </c>
      <c r="CP267" s="24">
        <v>4</v>
      </c>
      <c r="CQ267" s="24">
        <v>0</v>
      </c>
      <c r="CR267" s="24">
        <v>5</v>
      </c>
      <c r="CS267" s="24">
        <v>2</v>
      </c>
      <c r="CT267" s="24">
        <v>113</v>
      </c>
      <c r="CU267" s="21" t="s">
        <v>6</v>
      </c>
      <c r="CV267" s="24">
        <v>136</v>
      </c>
      <c r="CW267" s="24">
        <v>22</v>
      </c>
      <c r="CX267" s="17">
        <f t="shared" si="29"/>
        <v>0.5</v>
      </c>
      <c r="CZ267" s="34"/>
      <c r="DA267" s="44"/>
      <c r="DB267" s="45"/>
      <c r="DC267" s="44"/>
      <c r="DD267" s="44"/>
      <c r="DE267" s="44"/>
      <c r="DF267" s="44"/>
      <c r="DG267" s="44"/>
      <c r="DH267" s="44"/>
      <c r="DI267" s="44"/>
      <c r="DJ267" s="44"/>
      <c r="DK267" s="44"/>
      <c r="DL267" s="44"/>
      <c r="DM267" s="41"/>
    </row>
    <row r="268" spans="1:117" s="5" customFormat="1" x14ac:dyDescent="0.25">
      <c r="A268" s="1"/>
      <c r="P268" s="1"/>
      <c r="BG268" s="1"/>
      <c r="BV268" s="1"/>
      <c r="CK268" s="1" t="s">
        <v>737</v>
      </c>
      <c r="CL268" s="5" t="s">
        <v>544</v>
      </c>
      <c r="CM268" s="12">
        <v>2</v>
      </c>
      <c r="CN268" s="12">
        <v>28</v>
      </c>
      <c r="CO268" s="12">
        <v>3</v>
      </c>
      <c r="CP268" s="12">
        <v>4</v>
      </c>
      <c r="CQ268" s="12">
        <v>2</v>
      </c>
      <c r="CR268" s="12">
        <v>3</v>
      </c>
      <c r="CS268" s="12">
        <v>16</v>
      </c>
      <c r="CT268" s="12">
        <v>230</v>
      </c>
      <c r="CU268" s="21" t="s">
        <v>6</v>
      </c>
      <c r="CV268" s="12">
        <v>344</v>
      </c>
      <c r="CW268" s="12">
        <v>22</v>
      </c>
      <c r="CX268" s="17">
        <f t="shared" si="29"/>
        <v>0.25</v>
      </c>
      <c r="CZ268" s="34"/>
      <c r="DA268" s="44"/>
      <c r="DB268" s="45"/>
      <c r="DC268" s="44"/>
      <c r="DD268" s="44"/>
      <c r="DE268" s="44"/>
      <c r="DF268" s="44"/>
      <c r="DG268" s="44"/>
      <c r="DH268" s="44"/>
      <c r="DI268" s="44"/>
      <c r="DJ268" s="44"/>
      <c r="DK268" s="44"/>
      <c r="DL268" s="44"/>
      <c r="DM268" s="41"/>
    </row>
    <row r="269" spans="1:117" s="5" customFormat="1" x14ac:dyDescent="0.25">
      <c r="A269" s="1"/>
      <c r="P269" s="1"/>
      <c r="BG269" s="1"/>
      <c r="BV269" s="1"/>
      <c r="CK269" s="1" t="s">
        <v>738</v>
      </c>
      <c r="CL269" s="5" t="s">
        <v>482</v>
      </c>
      <c r="CM269" s="12">
        <v>4</v>
      </c>
      <c r="CN269" s="12">
        <v>40</v>
      </c>
      <c r="CO269" s="12">
        <v>0</v>
      </c>
      <c r="CP269" s="12">
        <v>9</v>
      </c>
      <c r="CQ269" s="12">
        <v>3</v>
      </c>
      <c r="CR269" s="12">
        <v>0</v>
      </c>
      <c r="CS269" s="12">
        <v>28</v>
      </c>
      <c r="CT269" s="12">
        <v>144</v>
      </c>
      <c r="CU269" s="21" t="s">
        <v>6</v>
      </c>
      <c r="CV269" s="12">
        <v>325</v>
      </c>
      <c r="CW269" s="12">
        <v>21</v>
      </c>
      <c r="CX269" s="17">
        <f t="shared" si="29"/>
        <v>0.22500000000000001</v>
      </c>
      <c r="CZ269" s="34"/>
      <c r="DA269" s="44"/>
      <c r="DB269" s="45"/>
      <c r="DC269" s="44"/>
      <c r="DD269" s="44"/>
      <c r="DE269" s="44"/>
      <c r="DF269" s="44"/>
      <c r="DG269" s="44"/>
      <c r="DH269" s="44"/>
      <c r="DI269" s="44"/>
      <c r="DJ269" s="44"/>
      <c r="DK269" s="44"/>
      <c r="DL269" s="44"/>
      <c r="DM269" s="41"/>
    </row>
    <row r="270" spans="1:117" s="5" customFormat="1" x14ac:dyDescent="0.25">
      <c r="A270" s="1"/>
      <c r="P270" s="1"/>
      <c r="BG270" s="1"/>
      <c r="BV270" s="1"/>
      <c r="CK270" s="1" t="s">
        <v>739</v>
      </c>
      <c r="CL270" s="5" t="s">
        <v>843</v>
      </c>
      <c r="CM270" s="25">
        <v>1</v>
      </c>
      <c r="CN270" s="25">
        <v>22</v>
      </c>
      <c r="CO270" s="25">
        <v>0</v>
      </c>
      <c r="CP270" s="25">
        <v>8</v>
      </c>
      <c r="CQ270" s="25">
        <v>4</v>
      </c>
      <c r="CR270" s="25">
        <v>0</v>
      </c>
      <c r="CS270" s="25">
        <v>10</v>
      </c>
      <c r="CT270" s="25">
        <v>181</v>
      </c>
      <c r="CU270" s="21" t="s">
        <v>6</v>
      </c>
      <c r="CV270" s="25">
        <v>161</v>
      </c>
      <c r="CW270" s="25">
        <v>20</v>
      </c>
      <c r="CX270" s="17">
        <f t="shared" si="29"/>
        <v>0.36363636363636365</v>
      </c>
      <c r="CZ270" s="34"/>
      <c r="DA270" s="44"/>
      <c r="DB270" s="45"/>
      <c r="DC270" s="44"/>
      <c r="DD270" s="44"/>
      <c r="DE270" s="44"/>
      <c r="DF270" s="44"/>
      <c r="DG270" s="44"/>
      <c r="DH270" s="44"/>
      <c r="DI270" s="44"/>
      <c r="DJ270" s="44"/>
      <c r="DK270" s="44"/>
      <c r="DL270" s="44"/>
      <c r="DM270" s="41"/>
    </row>
    <row r="271" spans="1:117" s="5" customFormat="1" x14ac:dyDescent="0.25">
      <c r="A271" s="1"/>
      <c r="P271" s="1"/>
      <c r="BG271" s="1"/>
      <c r="BV271" s="1"/>
      <c r="CK271" s="1" t="s">
        <v>740</v>
      </c>
      <c r="CL271" s="5" t="s">
        <v>483</v>
      </c>
      <c r="CM271" s="12">
        <v>3</v>
      </c>
      <c r="CN271" s="12">
        <v>62</v>
      </c>
      <c r="CO271" s="12">
        <v>0</v>
      </c>
      <c r="CP271" s="12">
        <v>9</v>
      </c>
      <c r="CQ271" s="12">
        <v>2</v>
      </c>
      <c r="CR271" s="12">
        <v>0</v>
      </c>
      <c r="CS271" s="12">
        <v>51</v>
      </c>
      <c r="CT271" s="12">
        <v>341</v>
      </c>
      <c r="CU271" s="21" t="s">
        <v>6</v>
      </c>
      <c r="CV271" s="12">
        <v>735</v>
      </c>
      <c r="CW271" s="12">
        <v>20</v>
      </c>
      <c r="CX271" s="17">
        <f t="shared" si="29"/>
        <v>0.14516129032258066</v>
      </c>
      <c r="CZ271" s="34"/>
      <c r="DA271" s="44"/>
      <c r="DB271" s="45"/>
      <c r="DC271" s="44"/>
      <c r="DD271" s="44"/>
      <c r="DE271" s="44"/>
      <c r="DF271" s="44"/>
      <c r="DG271" s="44"/>
      <c r="DH271" s="44"/>
      <c r="DI271" s="44"/>
      <c r="DJ271" s="44"/>
      <c r="DK271" s="44"/>
      <c r="DL271" s="44"/>
      <c r="DM271" s="44"/>
    </row>
    <row r="272" spans="1:117" s="5" customFormat="1" x14ac:dyDescent="0.25">
      <c r="A272" s="1"/>
      <c r="P272" s="1"/>
      <c r="BG272" s="1"/>
      <c r="BV272" s="1"/>
      <c r="CK272" s="1" t="s">
        <v>741</v>
      </c>
      <c r="CL272" s="5" t="s">
        <v>359</v>
      </c>
      <c r="CM272" s="12">
        <v>2</v>
      </c>
      <c r="CN272" s="12">
        <v>20</v>
      </c>
      <c r="CO272" s="12">
        <v>0</v>
      </c>
      <c r="CP272" s="12">
        <v>8</v>
      </c>
      <c r="CQ272" s="12">
        <v>2</v>
      </c>
      <c r="CR272" s="12">
        <v>0</v>
      </c>
      <c r="CS272" s="12">
        <v>10</v>
      </c>
      <c r="CT272" s="12">
        <v>83</v>
      </c>
      <c r="CU272" s="21" t="s">
        <v>6</v>
      </c>
      <c r="CV272" s="12">
        <v>90</v>
      </c>
      <c r="CW272" s="12">
        <v>18</v>
      </c>
      <c r="CX272" s="17">
        <f t="shared" si="29"/>
        <v>0.4</v>
      </c>
      <c r="CZ272" s="34"/>
      <c r="DA272" s="44"/>
      <c r="DB272" s="45"/>
      <c r="DC272" s="44"/>
      <c r="DD272" s="44"/>
      <c r="DE272" s="44"/>
      <c r="DF272" s="44"/>
      <c r="DG272" s="44"/>
      <c r="DH272" s="44"/>
      <c r="DI272" s="44"/>
      <c r="DJ272" s="44"/>
      <c r="DK272" s="44"/>
      <c r="DL272" s="44"/>
      <c r="DM272" s="44"/>
    </row>
    <row r="273" spans="1:117" s="5" customFormat="1" x14ac:dyDescent="0.25">
      <c r="A273" s="1"/>
      <c r="P273" s="1"/>
      <c r="BG273" s="1"/>
      <c r="BV273" s="1"/>
      <c r="CK273" s="1" t="s">
        <v>742</v>
      </c>
      <c r="CL273" s="5" t="s">
        <v>484</v>
      </c>
      <c r="CM273" s="12">
        <v>3</v>
      </c>
      <c r="CN273" s="12">
        <v>29</v>
      </c>
      <c r="CO273" s="12">
        <v>0</v>
      </c>
      <c r="CP273" s="12">
        <v>8</v>
      </c>
      <c r="CQ273" s="12">
        <v>2</v>
      </c>
      <c r="CR273" s="12">
        <v>0</v>
      </c>
      <c r="CS273" s="12">
        <v>19</v>
      </c>
      <c r="CT273" s="12">
        <v>162</v>
      </c>
      <c r="CU273" s="21" t="s">
        <v>6</v>
      </c>
      <c r="CV273" s="12">
        <v>277</v>
      </c>
      <c r="CW273" s="12">
        <v>18</v>
      </c>
      <c r="CX273" s="17">
        <f t="shared" si="29"/>
        <v>0.27586206896551724</v>
      </c>
      <c r="CZ273" s="34"/>
      <c r="DA273" s="44"/>
      <c r="DB273" s="45"/>
      <c r="DC273" s="44"/>
      <c r="DD273" s="44"/>
      <c r="DE273" s="44"/>
      <c r="DF273" s="44"/>
      <c r="DG273" s="44"/>
      <c r="DH273" s="44"/>
      <c r="DI273" s="44"/>
      <c r="DJ273" s="44"/>
      <c r="DK273" s="44"/>
      <c r="DL273" s="44"/>
      <c r="DM273" s="44"/>
    </row>
    <row r="274" spans="1:117" s="5" customFormat="1" x14ac:dyDescent="0.25">
      <c r="A274" s="1"/>
      <c r="P274" s="1"/>
      <c r="BG274" s="1"/>
      <c r="BV274" s="1"/>
      <c r="CK274" s="1" t="s">
        <v>743</v>
      </c>
      <c r="CL274" s="5" t="s">
        <v>485</v>
      </c>
      <c r="CM274" s="12">
        <v>4</v>
      </c>
      <c r="CN274" s="12">
        <v>32</v>
      </c>
      <c r="CO274" s="12">
        <v>0</v>
      </c>
      <c r="CP274" s="12">
        <v>7</v>
      </c>
      <c r="CQ274" s="12">
        <v>4</v>
      </c>
      <c r="CR274" s="12">
        <v>0</v>
      </c>
      <c r="CS274" s="12">
        <v>21</v>
      </c>
      <c r="CT274" s="12">
        <v>222</v>
      </c>
      <c r="CU274" s="21" t="s">
        <v>6</v>
      </c>
      <c r="CV274" s="12">
        <v>430</v>
      </c>
      <c r="CW274" s="12">
        <v>18</v>
      </c>
      <c r="CX274" s="17">
        <f t="shared" si="29"/>
        <v>0.21875</v>
      </c>
      <c r="CZ274" s="34"/>
      <c r="DA274" s="44"/>
      <c r="DB274" s="45"/>
      <c r="DC274" s="44"/>
      <c r="DD274" s="44"/>
      <c r="DE274" s="44"/>
      <c r="DF274" s="44"/>
      <c r="DG274" s="44"/>
      <c r="DH274" s="44"/>
      <c r="DI274" s="44"/>
      <c r="DJ274" s="44"/>
      <c r="DK274" s="44"/>
      <c r="DL274" s="44"/>
      <c r="DM274" s="44"/>
    </row>
    <row r="275" spans="1:117" s="5" customFormat="1" x14ac:dyDescent="0.25">
      <c r="A275" s="1"/>
      <c r="P275" s="1"/>
      <c r="BG275" s="1"/>
      <c r="BV275" s="1"/>
      <c r="CK275" s="1" t="s">
        <v>744</v>
      </c>
      <c r="CL275" s="5" t="s">
        <v>486</v>
      </c>
      <c r="CM275" s="12">
        <v>3</v>
      </c>
      <c r="CN275" s="12">
        <v>17</v>
      </c>
      <c r="CO275" s="12">
        <v>0</v>
      </c>
      <c r="CP275" s="12">
        <v>8</v>
      </c>
      <c r="CQ275" s="12">
        <v>1</v>
      </c>
      <c r="CR275" s="12">
        <v>0</v>
      </c>
      <c r="CS275" s="12">
        <v>8</v>
      </c>
      <c r="CT275" s="12">
        <v>85</v>
      </c>
      <c r="CU275" s="21" t="s">
        <v>6</v>
      </c>
      <c r="CV275" s="12">
        <v>79</v>
      </c>
      <c r="CW275" s="12">
        <v>17</v>
      </c>
      <c r="CX275" s="17">
        <f t="shared" si="29"/>
        <v>0.47058823529411764</v>
      </c>
      <c r="CZ275" s="34"/>
      <c r="DA275" s="44"/>
      <c r="DB275" s="45"/>
      <c r="DC275" s="44"/>
      <c r="DD275" s="44"/>
      <c r="DE275" s="44"/>
      <c r="DF275" s="44"/>
      <c r="DG275" s="44"/>
      <c r="DH275" s="44"/>
      <c r="DI275" s="44"/>
      <c r="DJ275" s="44"/>
      <c r="DK275" s="44"/>
      <c r="DL275" s="44"/>
      <c r="DM275" s="44"/>
    </row>
    <row r="276" spans="1:117" s="5" customFormat="1" x14ac:dyDescent="0.25">
      <c r="A276" s="1"/>
      <c r="P276" s="1"/>
      <c r="BG276" s="1"/>
      <c r="BV276" s="1"/>
      <c r="CK276" s="1" t="s">
        <v>745</v>
      </c>
      <c r="CL276" s="5" t="s">
        <v>487</v>
      </c>
      <c r="CM276" s="12">
        <v>4</v>
      </c>
      <c r="CN276" s="12">
        <v>34</v>
      </c>
      <c r="CO276" s="12">
        <v>0</v>
      </c>
      <c r="CP276" s="12">
        <v>8</v>
      </c>
      <c r="CQ276" s="12">
        <v>1</v>
      </c>
      <c r="CR276" s="12">
        <v>0</v>
      </c>
      <c r="CS276" s="12">
        <v>25</v>
      </c>
      <c r="CT276" s="12">
        <v>131</v>
      </c>
      <c r="CU276" s="21" t="s">
        <v>6</v>
      </c>
      <c r="CV276" s="12">
        <v>420</v>
      </c>
      <c r="CW276" s="12">
        <v>17</v>
      </c>
      <c r="CX276" s="17">
        <f t="shared" si="29"/>
        <v>0.23529411764705882</v>
      </c>
      <c r="CZ276" s="34"/>
      <c r="DA276" s="44"/>
      <c r="DB276" s="45"/>
      <c r="DC276" s="44"/>
      <c r="DD276" s="44"/>
      <c r="DE276" s="44"/>
      <c r="DF276" s="44"/>
      <c r="DG276" s="44"/>
      <c r="DH276" s="44"/>
      <c r="DI276" s="44"/>
      <c r="DJ276" s="44"/>
      <c r="DK276" s="44"/>
      <c r="DL276" s="44"/>
      <c r="DM276" s="44"/>
    </row>
    <row r="277" spans="1:117" s="5" customFormat="1" x14ac:dyDescent="0.25">
      <c r="A277" s="1"/>
      <c r="P277" s="1"/>
      <c r="BG277" s="1"/>
      <c r="BV277" s="1"/>
      <c r="CK277" s="1" t="s">
        <v>746</v>
      </c>
      <c r="CL277" s="5" t="s">
        <v>488</v>
      </c>
      <c r="CM277" s="12">
        <v>2</v>
      </c>
      <c r="CN277" s="12">
        <v>36</v>
      </c>
      <c r="CO277" s="12">
        <v>0</v>
      </c>
      <c r="CP277" s="12">
        <v>7</v>
      </c>
      <c r="CQ277" s="12">
        <v>2</v>
      </c>
      <c r="CR277" s="12">
        <v>0</v>
      </c>
      <c r="CS277" s="12">
        <v>27</v>
      </c>
      <c r="CT277" s="12">
        <v>227</v>
      </c>
      <c r="CU277" s="21" t="s">
        <v>6</v>
      </c>
      <c r="CV277" s="12">
        <v>373</v>
      </c>
      <c r="CW277" s="12">
        <v>16</v>
      </c>
      <c r="CX277" s="17">
        <f t="shared" si="29"/>
        <v>0.19444444444444445</v>
      </c>
      <c r="CZ277" s="34"/>
      <c r="DA277" s="44"/>
      <c r="DB277" s="45"/>
      <c r="DC277" s="44"/>
      <c r="DD277" s="44"/>
      <c r="DE277" s="44"/>
      <c r="DF277" s="44"/>
      <c r="DG277" s="44"/>
      <c r="DH277" s="44"/>
      <c r="DI277" s="44"/>
      <c r="DJ277" s="44"/>
      <c r="DK277" s="44"/>
      <c r="DL277" s="44"/>
      <c r="DM277" s="44"/>
    </row>
    <row r="278" spans="1:117" s="5" customFormat="1" x14ac:dyDescent="0.25">
      <c r="A278" s="1"/>
      <c r="P278" s="1"/>
      <c r="BG278" s="1"/>
      <c r="BV278" s="1"/>
      <c r="CK278" s="1" t="s">
        <v>747</v>
      </c>
      <c r="CL278" s="5" t="s">
        <v>489</v>
      </c>
      <c r="CM278" s="26">
        <v>2</v>
      </c>
      <c r="CN278" s="26">
        <v>36</v>
      </c>
      <c r="CO278" s="26">
        <v>4</v>
      </c>
      <c r="CP278" s="26">
        <v>0</v>
      </c>
      <c r="CQ278" s="26">
        <v>0</v>
      </c>
      <c r="CR278" s="26">
        <v>4</v>
      </c>
      <c r="CS278" s="26">
        <v>28</v>
      </c>
      <c r="CT278" s="26">
        <v>185</v>
      </c>
      <c r="CU278" s="21" t="s">
        <v>6</v>
      </c>
      <c r="CV278" s="26">
        <v>453</v>
      </c>
      <c r="CW278" s="26">
        <v>16</v>
      </c>
      <c r="CX278" s="17">
        <f t="shared" si="29"/>
        <v>0.1111111111111111</v>
      </c>
      <c r="CZ278" s="34"/>
      <c r="DA278" s="44"/>
      <c r="DB278" s="45"/>
      <c r="DC278" s="44"/>
      <c r="DD278" s="44"/>
      <c r="DE278" s="44"/>
      <c r="DF278" s="44"/>
      <c r="DG278" s="44"/>
      <c r="DH278" s="44"/>
      <c r="DI278" s="44"/>
      <c r="DJ278" s="44"/>
      <c r="DK278" s="44"/>
      <c r="DL278" s="44"/>
      <c r="DM278" s="44"/>
    </row>
    <row r="279" spans="1:117" s="5" customFormat="1" x14ac:dyDescent="0.25">
      <c r="A279" s="1"/>
      <c r="P279" s="1"/>
      <c r="BG279" s="1"/>
      <c r="BV279" s="1"/>
      <c r="CK279" s="1" t="s">
        <v>748</v>
      </c>
      <c r="CL279" s="5" t="s">
        <v>490</v>
      </c>
      <c r="CM279" s="12">
        <v>3</v>
      </c>
      <c r="CN279" s="12">
        <v>21</v>
      </c>
      <c r="CO279" s="12">
        <v>0</v>
      </c>
      <c r="CP279" s="12">
        <v>7</v>
      </c>
      <c r="CQ279" s="12">
        <v>1</v>
      </c>
      <c r="CR279" s="12">
        <v>0</v>
      </c>
      <c r="CS279" s="12">
        <v>13</v>
      </c>
      <c r="CT279" s="12">
        <v>136</v>
      </c>
      <c r="CU279" s="21" t="s">
        <v>6</v>
      </c>
      <c r="CV279" s="12">
        <v>250</v>
      </c>
      <c r="CW279" s="12">
        <v>15</v>
      </c>
      <c r="CX279" s="17">
        <f t="shared" si="29"/>
        <v>0.33333333333333331</v>
      </c>
      <c r="CZ279" s="34"/>
      <c r="DA279" s="44"/>
      <c r="DB279" s="45"/>
      <c r="DC279" s="44"/>
      <c r="DD279" s="44"/>
      <c r="DE279" s="44"/>
      <c r="DF279" s="44"/>
      <c r="DG279" s="44"/>
      <c r="DH279" s="44"/>
      <c r="DI279" s="44"/>
      <c r="DJ279" s="44"/>
      <c r="DK279" s="44"/>
      <c r="DL279" s="44"/>
      <c r="DM279" s="44"/>
    </row>
    <row r="280" spans="1:117" s="5" customFormat="1" x14ac:dyDescent="0.25">
      <c r="A280" s="1"/>
      <c r="P280" s="1"/>
      <c r="BG280" s="1"/>
      <c r="BV280" s="1"/>
      <c r="CK280" s="1" t="s">
        <v>749</v>
      </c>
      <c r="CL280" s="5" t="s">
        <v>491</v>
      </c>
      <c r="CM280" s="12">
        <v>1</v>
      </c>
      <c r="CN280" s="12">
        <v>16</v>
      </c>
      <c r="CO280" s="12">
        <v>4</v>
      </c>
      <c r="CP280" s="12">
        <v>1</v>
      </c>
      <c r="CQ280" s="12">
        <v>0</v>
      </c>
      <c r="CR280" s="12">
        <v>1</v>
      </c>
      <c r="CS280" s="12">
        <v>10</v>
      </c>
      <c r="CT280" s="12">
        <v>101</v>
      </c>
      <c r="CU280" s="21" t="s">
        <v>6</v>
      </c>
      <c r="CV280" s="12">
        <v>218</v>
      </c>
      <c r="CW280" s="12">
        <v>15</v>
      </c>
      <c r="CX280" s="17">
        <f t="shared" si="29"/>
        <v>0.3125</v>
      </c>
      <c r="CZ280" s="34"/>
      <c r="DA280" s="44"/>
      <c r="DB280" s="45"/>
      <c r="DC280" s="44"/>
      <c r="DD280" s="44"/>
      <c r="DE280" s="44"/>
      <c r="DF280" s="44"/>
      <c r="DG280" s="44"/>
      <c r="DH280" s="44"/>
      <c r="DI280" s="44"/>
      <c r="DJ280" s="44"/>
      <c r="DK280" s="44"/>
      <c r="DL280" s="44"/>
      <c r="DM280" s="44"/>
    </row>
    <row r="281" spans="1:117" s="5" customFormat="1" x14ac:dyDescent="0.25">
      <c r="A281" s="1"/>
      <c r="P281" s="1"/>
      <c r="BG281" s="1"/>
      <c r="BV281" s="1"/>
      <c r="CK281" s="1" t="s">
        <v>750</v>
      </c>
      <c r="CL281" s="5" t="s">
        <v>492</v>
      </c>
      <c r="CM281" s="12">
        <v>2</v>
      </c>
      <c r="CN281" s="12">
        <v>36</v>
      </c>
      <c r="CO281" s="12">
        <v>0</v>
      </c>
      <c r="CP281" s="12">
        <v>6</v>
      </c>
      <c r="CQ281" s="12">
        <v>3</v>
      </c>
      <c r="CR281" s="12">
        <v>0</v>
      </c>
      <c r="CS281" s="12">
        <v>27</v>
      </c>
      <c r="CT281" s="12">
        <v>207</v>
      </c>
      <c r="CU281" s="21" t="s">
        <v>6</v>
      </c>
      <c r="CV281" s="12">
        <v>351</v>
      </c>
      <c r="CW281" s="12">
        <v>15</v>
      </c>
      <c r="CX281" s="17">
        <f t="shared" si="29"/>
        <v>0.16666666666666666</v>
      </c>
      <c r="CZ281" s="34"/>
      <c r="DA281" s="44"/>
      <c r="DB281" s="45"/>
      <c r="DC281" s="44"/>
      <c r="DD281" s="44"/>
      <c r="DE281" s="44"/>
      <c r="DF281" s="44"/>
      <c r="DG281" s="44"/>
      <c r="DH281" s="44"/>
      <c r="DI281" s="44"/>
      <c r="DJ281" s="44"/>
      <c r="DK281" s="44"/>
      <c r="DL281" s="44"/>
      <c r="DM281" s="44"/>
    </row>
    <row r="282" spans="1:117" s="5" customFormat="1" x14ac:dyDescent="0.25">
      <c r="A282" s="1"/>
      <c r="P282" s="1"/>
      <c r="BG282" s="1"/>
      <c r="BV282" s="1"/>
      <c r="CK282" s="1" t="s">
        <v>751</v>
      </c>
      <c r="CL282" s="5" t="s">
        <v>493</v>
      </c>
      <c r="CM282" s="12">
        <v>3</v>
      </c>
      <c r="CN282" s="12">
        <v>43</v>
      </c>
      <c r="CO282" s="12">
        <v>0</v>
      </c>
      <c r="CP282" s="12">
        <v>7</v>
      </c>
      <c r="CQ282" s="12">
        <v>1</v>
      </c>
      <c r="CR282" s="12">
        <v>0</v>
      </c>
      <c r="CS282" s="12">
        <v>35</v>
      </c>
      <c r="CT282" s="27">
        <v>232</v>
      </c>
      <c r="CU282" s="21" t="s">
        <v>6</v>
      </c>
      <c r="CV282" s="12">
        <v>580</v>
      </c>
      <c r="CW282" s="12">
        <v>15</v>
      </c>
      <c r="CX282" s="17">
        <f t="shared" si="29"/>
        <v>0.16279069767441862</v>
      </c>
      <c r="CZ282" s="34"/>
      <c r="DA282" s="44"/>
      <c r="DB282" s="45"/>
      <c r="DC282" s="44"/>
      <c r="DD282" s="44"/>
      <c r="DE282" s="44"/>
      <c r="DF282" s="44"/>
      <c r="DG282" s="44"/>
      <c r="DH282" s="44"/>
      <c r="DI282" s="44"/>
      <c r="DJ282" s="44"/>
      <c r="DK282" s="44"/>
      <c r="DL282" s="44"/>
      <c r="DM282" s="44"/>
    </row>
    <row r="283" spans="1:117" s="5" customFormat="1" x14ac:dyDescent="0.25">
      <c r="A283" s="1"/>
      <c r="P283" s="1"/>
      <c r="BG283" s="1"/>
      <c r="BV283" s="1"/>
      <c r="CK283" s="1" t="s">
        <v>752</v>
      </c>
      <c r="CL283" s="5" t="s">
        <v>494</v>
      </c>
      <c r="CM283" s="12">
        <v>4</v>
      </c>
      <c r="CN283" s="12">
        <v>60</v>
      </c>
      <c r="CO283" s="12">
        <v>0</v>
      </c>
      <c r="CP283" s="12">
        <v>7</v>
      </c>
      <c r="CQ283" s="12">
        <v>0</v>
      </c>
      <c r="CR283" s="12">
        <v>1</v>
      </c>
      <c r="CS283" s="12">
        <v>52</v>
      </c>
      <c r="CT283" s="12">
        <v>329</v>
      </c>
      <c r="CU283" s="21" t="s">
        <v>6</v>
      </c>
      <c r="CV283" s="12">
        <v>863</v>
      </c>
      <c r="CW283" s="12">
        <v>15</v>
      </c>
      <c r="CX283" s="17">
        <f t="shared" si="29"/>
        <v>0.11666666666666667</v>
      </c>
      <c r="CZ283" s="34"/>
      <c r="DA283" s="44"/>
      <c r="DB283" s="45"/>
      <c r="DC283" s="44"/>
      <c r="DD283" s="44"/>
      <c r="DE283" s="44"/>
      <c r="DF283" s="44"/>
      <c r="DG283" s="44"/>
      <c r="DH283" s="44"/>
      <c r="DI283" s="44"/>
      <c r="DJ283" s="44"/>
      <c r="DK283" s="44"/>
      <c r="DL283" s="44"/>
      <c r="DM283" s="44"/>
    </row>
    <row r="284" spans="1:117" s="5" customFormat="1" x14ac:dyDescent="0.25">
      <c r="A284" s="1"/>
      <c r="P284" s="1"/>
      <c r="BG284" s="1"/>
      <c r="BV284" s="1"/>
      <c r="CK284" s="1" t="s">
        <v>753</v>
      </c>
      <c r="CL284" s="5" t="s">
        <v>877</v>
      </c>
      <c r="CM284" s="12">
        <v>1</v>
      </c>
      <c r="CN284" s="12">
        <v>10</v>
      </c>
      <c r="CO284" s="12">
        <v>0</v>
      </c>
      <c r="CP284" s="12">
        <v>7</v>
      </c>
      <c r="CQ284" s="12">
        <v>0</v>
      </c>
      <c r="CR284" s="12">
        <v>0</v>
      </c>
      <c r="CS284" s="12">
        <v>3</v>
      </c>
      <c r="CT284" s="12">
        <v>100</v>
      </c>
      <c r="CU284" s="21" t="s">
        <v>6</v>
      </c>
      <c r="CV284" s="12">
        <v>61</v>
      </c>
      <c r="CW284" s="12">
        <v>14</v>
      </c>
      <c r="CX284" s="17">
        <f t="shared" si="29"/>
        <v>0.7</v>
      </c>
      <c r="CZ284" s="34"/>
      <c r="DA284" s="44"/>
      <c r="DB284" s="45"/>
      <c r="DC284" s="44"/>
      <c r="DD284" s="44"/>
      <c r="DE284" s="44"/>
      <c r="DF284" s="44"/>
      <c r="DG284" s="44"/>
      <c r="DH284" s="44"/>
      <c r="DI284" s="44"/>
      <c r="DJ284" s="44"/>
      <c r="DK284" s="44"/>
      <c r="DL284" s="44"/>
      <c r="DM284" s="44"/>
    </row>
    <row r="285" spans="1:117" s="5" customFormat="1" x14ac:dyDescent="0.25">
      <c r="A285" s="1"/>
      <c r="P285" s="1"/>
      <c r="BG285" s="1"/>
      <c r="BV285" s="1"/>
      <c r="CK285" s="1" t="s">
        <v>754</v>
      </c>
      <c r="CL285" s="5" t="s">
        <v>495</v>
      </c>
      <c r="CM285" s="12">
        <v>2</v>
      </c>
      <c r="CN285" s="12">
        <v>11</v>
      </c>
      <c r="CO285" s="12">
        <v>0</v>
      </c>
      <c r="CP285" s="12">
        <v>7</v>
      </c>
      <c r="CQ285" s="12">
        <v>0</v>
      </c>
      <c r="CR285" s="12">
        <v>0</v>
      </c>
      <c r="CS285" s="12">
        <v>4</v>
      </c>
      <c r="CT285" s="12">
        <v>82</v>
      </c>
      <c r="CU285" s="21" t="s">
        <v>6</v>
      </c>
      <c r="CV285" s="12">
        <v>79</v>
      </c>
      <c r="CW285" s="12">
        <v>14</v>
      </c>
      <c r="CX285" s="17">
        <f t="shared" si="29"/>
        <v>0.63636363636363635</v>
      </c>
      <c r="CZ285" s="34"/>
      <c r="DA285" s="44"/>
      <c r="DB285" s="45"/>
      <c r="DC285" s="44"/>
      <c r="DD285" s="44"/>
      <c r="DE285" s="44"/>
      <c r="DF285" s="44"/>
      <c r="DG285" s="44"/>
      <c r="DH285" s="44"/>
      <c r="DI285" s="44"/>
      <c r="DJ285" s="44"/>
      <c r="DK285" s="44"/>
      <c r="DL285" s="44"/>
      <c r="DM285" s="44"/>
    </row>
    <row r="286" spans="1:117" s="5" customFormat="1" x14ac:dyDescent="0.25">
      <c r="A286" s="1"/>
      <c r="P286" s="1"/>
      <c r="BG286" s="1"/>
      <c r="BV286" s="1"/>
      <c r="CK286" s="1" t="s">
        <v>755</v>
      </c>
      <c r="CL286" s="5" t="s">
        <v>496</v>
      </c>
      <c r="CM286" s="12">
        <v>1</v>
      </c>
      <c r="CN286" s="12">
        <v>12</v>
      </c>
      <c r="CO286" s="12">
        <v>0</v>
      </c>
      <c r="CP286" s="12">
        <v>7</v>
      </c>
      <c r="CQ286" s="12">
        <v>0</v>
      </c>
      <c r="CR286" s="12">
        <v>0</v>
      </c>
      <c r="CS286" s="12">
        <v>5</v>
      </c>
      <c r="CT286" s="12">
        <v>140</v>
      </c>
      <c r="CU286" s="21" t="s">
        <v>6</v>
      </c>
      <c r="CV286" s="12">
        <v>109</v>
      </c>
      <c r="CW286" s="12">
        <v>14</v>
      </c>
      <c r="CX286" s="17">
        <f t="shared" si="29"/>
        <v>0.58333333333333337</v>
      </c>
      <c r="CZ286" s="34"/>
      <c r="DA286" s="44"/>
      <c r="DB286" s="45"/>
      <c r="DC286" s="44"/>
      <c r="DD286" s="44"/>
      <c r="DE286" s="44"/>
      <c r="DF286" s="44"/>
      <c r="DG286" s="44"/>
      <c r="DH286" s="44"/>
      <c r="DI286" s="44"/>
      <c r="DJ286" s="44"/>
      <c r="DK286" s="44"/>
      <c r="DL286" s="44"/>
      <c r="DM286" s="44"/>
    </row>
    <row r="287" spans="1:117" s="5" customFormat="1" x14ac:dyDescent="0.25">
      <c r="A287" s="1"/>
      <c r="P287" s="1"/>
      <c r="BG287" s="1"/>
      <c r="BV287" s="1"/>
      <c r="CK287" s="1" t="s">
        <v>756</v>
      </c>
      <c r="CL287" s="5" t="s">
        <v>19</v>
      </c>
      <c r="CM287" s="12">
        <v>2</v>
      </c>
      <c r="CN287" s="12">
        <v>14</v>
      </c>
      <c r="CO287" s="12">
        <v>0</v>
      </c>
      <c r="CP287" s="12">
        <v>7</v>
      </c>
      <c r="CQ287" s="12">
        <v>0</v>
      </c>
      <c r="CR287" s="12">
        <v>0</v>
      </c>
      <c r="CS287" s="12">
        <v>7</v>
      </c>
      <c r="CT287" s="12">
        <v>76</v>
      </c>
      <c r="CU287" s="21" t="s">
        <v>6</v>
      </c>
      <c r="CV287" s="12">
        <v>102</v>
      </c>
      <c r="CW287" s="12">
        <v>14</v>
      </c>
      <c r="CX287" s="17">
        <f t="shared" si="29"/>
        <v>0.5</v>
      </c>
      <c r="CZ287" s="34"/>
      <c r="DA287" s="44"/>
      <c r="DB287" s="45"/>
      <c r="DC287" s="44"/>
      <c r="DD287" s="44"/>
      <c r="DE287" s="44"/>
      <c r="DF287" s="44"/>
      <c r="DG287" s="44"/>
      <c r="DH287" s="44"/>
      <c r="DI287" s="44"/>
      <c r="DJ287" s="44"/>
      <c r="DK287" s="44"/>
      <c r="DL287" s="44"/>
      <c r="DM287" s="44"/>
    </row>
    <row r="288" spans="1:117" s="5" customFormat="1" x14ac:dyDescent="0.25">
      <c r="A288" s="1"/>
      <c r="P288" s="1"/>
      <c r="BG288" s="1"/>
      <c r="BV288" s="1"/>
      <c r="CK288" s="1" t="s">
        <v>757</v>
      </c>
      <c r="CL288" s="5" t="s">
        <v>497</v>
      </c>
      <c r="CM288" s="12">
        <v>1</v>
      </c>
      <c r="CN288" s="12">
        <v>18</v>
      </c>
      <c r="CO288" s="12">
        <v>0</v>
      </c>
      <c r="CP288" s="12">
        <v>7</v>
      </c>
      <c r="CQ288" s="12">
        <v>0</v>
      </c>
      <c r="CR288" s="12">
        <v>0</v>
      </c>
      <c r="CS288" s="12">
        <v>11</v>
      </c>
      <c r="CT288" s="27">
        <v>111</v>
      </c>
      <c r="CU288" s="21" t="s">
        <v>6</v>
      </c>
      <c r="CV288" s="12">
        <v>126</v>
      </c>
      <c r="CW288" s="12">
        <v>14</v>
      </c>
      <c r="CX288" s="17">
        <f t="shared" si="29"/>
        <v>0.3888888888888889</v>
      </c>
      <c r="CZ288" s="34"/>
      <c r="DA288" s="44"/>
      <c r="DB288" s="45"/>
      <c r="DC288" s="44"/>
      <c r="DD288" s="44"/>
      <c r="DE288" s="44"/>
      <c r="DF288" s="44"/>
      <c r="DG288" s="44"/>
      <c r="DH288" s="44"/>
      <c r="DI288" s="44"/>
      <c r="DJ288" s="44"/>
      <c r="DK288" s="44"/>
      <c r="DL288" s="44"/>
      <c r="DM288" s="44"/>
    </row>
    <row r="289" spans="1:117" s="5" customFormat="1" x14ac:dyDescent="0.25">
      <c r="A289" s="1"/>
      <c r="P289" s="1"/>
      <c r="BG289" s="1"/>
      <c r="BV289" s="1"/>
      <c r="CK289" s="1" t="s">
        <v>758</v>
      </c>
      <c r="CL289" s="5" t="s">
        <v>498</v>
      </c>
      <c r="CM289" s="12">
        <v>2</v>
      </c>
      <c r="CN289" s="12">
        <v>21</v>
      </c>
      <c r="CO289" s="12">
        <v>0</v>
      </c>
      <c r="CP289" s="12">
        <v>7</v>
      </c>
      <c r="CQ289" s="12">
        <v>0</v>
      </c>
      <c r="CR289" s="12">
        <v>0</v>
      </c>
      <c r="CS289" s="12">
        <v>14</v>
      </c>
      <c r="CT289" s="12">
        <v>156</v>
      </c>
      <c r="CU289" s="21" t="s">
        <v>6</v>
      </c>
      <c r="CV289" s="12">
        <v>174</v>
      </c>
      <c r="CW289" s="12">
        <v>14</v>
      </c>
      <c r="CX289" s="17">
        <f t="shared" si="29"/>
        <v>0.33333333333333331</v>
      </c>
      <c r="CZ289" s="34"/>
      <c r="DA289" s="44"/>
      <c r="DB289" s="45"/>
      <c r="DC289" s="44"/>
      <c r="DD289" s="44"/>
      <c r="DE289" s="44"/>
      <c r="DF289" s="44"/>
      <c r="DG289" s="44"/>
      <c r="DH289" s="44"/>
      <c r="DI289" s="44"/>
      <c r="DJ289" s="44"/>
      <c r="DK289" s="44"/>
      <c r="DL289" s="44"/>
      <c r="DM289" s="44"/>
    </row>
    <row r="290" spans="1:117" s="5" customFormat="1" x14ac:dyDescent="0.25">
      <c r="A290" s="1"/>
      <c r="P290" s="1"/>
      <c r="BG290" s="1"/>
      <c r="BV290" s="1"/>
      <c r="CK290" s="1" t="s">
        <v>759</v>
      </c>
      <c r="CL290" s="5" t="s">
        <v>499</v>
      </c>
      <c r="CM290" s="12">
        <v>2</v>
      </c>
      <c r="CN290" s="12">
        <v>20</v>
      </c>
      <c r="CO290" s="12">
        <v>0</v>
      </c>
      <c r="CP290" s="12">
        <v>6</v>
      </c>
      <c r="CQ290" s="12">
        <v>2</v>
      </c>
      <c r="CR290" s="12">
        <v>0</v>
      </c>
      <c r="CS290" s="12">
        <v>12</v>
      </c>
      <c r="CT290" s="12">
        <v>91</v>
      </c>
      <c r="CU290" s="21" t="s">
        <v>6</v>
      </c>
      <c r="CV290" s="12">
        <v>143</v>
      </c>
      <c r="CW290" s="12">
        <v>14</v>
      </c>
      <c r="CX290" s="17">
        <f t="shared" si="29"/>
        <v>0.3</v>
      </c>
      <c r="CZ290" s="34"/>
      <c r="DA290" s="44"/>
      <c r="DB290" s="45"/>
      <c r="DC290" s="44"/>
      <c r="DD290" s="44"/>
      <c r="DE290" s="44"/>
      <c r="DF290" s="44"/>
      <c r="DG290" s="44"/>
      <c r="DH290" s="44"/>
      <c r="DI290" s="44"/>
      <c r="DJ290" s="44"/>
      <c r="DK290" s="44"/>
      <c r="DL290" s="44"/>
      <c r="DM290" s="44"/>
    </row>
    <row r="291" spans="1:117" s="5" customFormat="1" x14ac:dyDescent="0.25">
      <c r="A291" s="1"/>
      <c r="P291" s="1"/>
      <c r="BG291" s="1"/>
      <c r="BV291" s="1"/>
      <c r="CK291" s="1" t="s">
        <v>760</v>
      </c>
      <c r="CL291" s="5" t="s">
        <v>878</v>
      </c>
      <c r="CM291" s="12">
        <v>1</v>
      </c>
      <c r="CN291" s="12">
        <v>22</v>
      </c>
      <c r="CO291" s="12">
        <v>2</v>
      </c>
      <c r="CP291" s="12">
        <v>3</v>
      </c>
      <c r="CQ291" s="12">
        <v>0</v>
      </c>
      <c r="CR291" s="12">
        <v>2</v>
      </c>
      <c r="CS291" s="12">
        <v>15</v>
      </c>
      <c r="CT291" s="12">
        <v>95</v>
      </c>
      <c r="CU291" s="21" t="s">
        <v>6</v>
      </c>
      <c r="CV291" s="27">
        <v>271</v>
      </c>
      <c r="CW291" s="12">
        <v>14</v>
      </c>
      <c r="CX291" s="17">
        <f t="shared" si="29"/>
        <v>0.22727272727272727</v>
      </c>
      <c r="CZ291" s="34"/>
      <c r="DA291" s="44"/>
      <c r="DB291" s="45"/>
      <c r="DC291" s="44"/>
      <c r="DD291" s="44"/>
      <c r="DE291" s="44"/>
      <c r="DF291" s="44"/>
      <c r="DG291" s="44"/>
      <c r="DH291" s="44"/>
      <c r="DI291" s="44"/>
      <c r="DJ291" s="44"/>
      <c r="DK291" s="44"/>
      <c r="DL291" s="44"/>
      <c r="DM291" s="44"/>
    </row>
    <row r="292" spans="1:117" s="5" customFormat="1" x14ac:dyDescent="0.25">
      <c r="A292" s="1"/>
      <c r="P292" s="1"/>
      <c r="BG292" s="1"/>
      <c r="BV292" s="1"/>
      <c r="CK292" s="1" t="s">
        <v>761</v>
      </c>
      <c r="CL292" s="5" t="s">
        <v>28</v>
      </c>
      <c r="CM292" s="12">
        <v>3</v>
      </c>
      <c r="CN292" s="12">
        <v>31</v>
      </c>
      <c r="CO292" s="12">
        <v>0</v>
      </c>
      <c r="CP292" s="12">
        <v>6</v>
      </c>
      <c r="CQ292" s="12">
        <v>2</v>
      </c>
      <c r="CR292" s="12">
        <v>0</v>
      </c>
      <c r="CS292" s="12">
        <v>23</v>
      </c>
      <c r="CT292" s="12">
        <v>164</v>
      </c>
      <c r="CU292" s="21" t="s">
        <v>6</v>
      </c>
      <c r="CV292" s="12">
        <v>347</v>
      </c>
      <c r="CW292" s="12">
        <v>14</v>
      </c>
      <c r="CX292" s="17">
        <f t="shared" si="29"/>
        <v>0.19354838709677419</v>
      </c>
      <c r="CZ292" s="34"/>
      <c r="DA292" s="44"/>
      <c r="DB292" s="45"/>
      <c r="DC292" s="44"/>
      <c r="DD292" s="44"/>
      <c r="DE292" s="44"/>
      <c r="DF292" s="44"/>
      <c r="DG292" s="44"/>
      <c r="DH292" s="44"/>
      <c r="DI292" s="44"/>
      <c r="DJ292" s="44"/>
      <c r="DK292" s="44"/>
      <c r="DL292" s="44"/>
      <c r="DM292" s="44"/>
    </row>
    <row r="293" spans="1:117" s="5" customFormat="1" x14ac:dyDescent="0.25">
      <c r="A293" s="1"/>
      <c r="P293" s="1"/>
      <c r="BG293" s="1"/>
      <c r="BV293" s="1"/>
      <c r="CK293" s="1" t="s">
        <v>762</v>
      </c>
      <c r="CL293" s="5" t="s">
        <v>113</v>
      </c>
      <c r="CM293" s="12">
        <v>2</v>
      </c>
      <c r="CN293" s="12">
        <v>36</v>
      </c>
      <c r="CO293" s="12">
        <v>1</v>
      </c>
      <c r="CP293" s="12">
        <v>5</v>
      </c>
      <c r="CQ293" s="12">
        <v>0</v>
      </c>
      <c r="CR293" s="12">
        <v>1</v>
      </c>
      <c r="CS293" s="12">
        <v>29</v>
      </c>
      <c r="CT293" s="12">
        <v>180</v>
      </c>
      <c r="CU293" s="21" t="s">
        <v>6</v>
      </c>
      <c r="CV293" s="12">
        <v>538</v>
      </c>
      <c r="CW293" s="12">
        <v>14</v>
      </c>
      <c r="CX293" s="17">
        <f t="shared" si="29"/>
        <v>0.16666666666666666</v>
      </c>
      <c r="CZ293" s="34"/>
      <c r="DA293" s="44"/>
      <c r="DB293" s="45"/>
      <c r="DC293" s="44"/>
      <c r="DD293" s="44"/>
      <c r="DE293" s="44"/>
      <c r="DF293" s="44"/>
      <c r="DG293" s="44"/>
      <c r="DH293" s="44"/>
      <c r="DI293" s="44"/>
      <c r="DJ293" s="44"/>
      <c r="DK293" s="44"/>
      <c r="DL293" s="44"/>
      <c r="DM293" s="44"/>
    </row>
    <row r="294" spans="1:117" s="5" customFormat="1" x14ac:dyDescent="0.25">
      <c r="A294" s="1"/>
      <c r="P294" s="1"/>
      <c r="BG294" s="1"/>
      <c r="BV294" s="1"/>
      <c r="CK294" s="1" t="s">
        <v>763</v>
      </c>
      <c r="CL294" s="5" t="s">
        <v>500</v>
      </c>
      <c r="CM294" s="12">
        <v>2</v>
      </c>
      <c r="CN294" s="12">
        <v>20</v>
      </c>
      <c r="CO294" s="12">
        <v>0</v>
      </c>
      <c r="CP294" s="12">
        <v>6</v>
      </c>
      <c r="CQ294" s="12">
        <v>1</v>
      </c>
      <c r="CR294" s="12">
        <v>0</v>
      </c>
      <c r="CS294" s="12">
        <v>13</v>
      </c>
      <c r="CT294" s="12">
        <v>113</v>
      </c>
      <c r="CU294" s="21" t="s">
        <v>6</v>
      </c>
      <c r="CV294" s="12">
        <v>188</v>
      </c>
      <c r="CW294" s="12">
        <v>13</v>
      </c>
      <c r="CX294" s="17">
        <f t="shared" si="29"/>
        <v>0.3</v>
      </c>
      <c r="CZ294" s="34"/>
      <c r="DA294" s="44"/>
      <c r="DB294" s="45"/>
      <c r="DC294" s="44"/>
      <c r="DD294" s="44"/>
      <c r="DE294" s="44"/>
      <c r="DF294" s="44"/>
      <c r="DG294" s="44"/>
      <c r="DH294" s="44"/>
      <c r="DI294" s="44"/>
      <c r="DJ294" s="44"/>
      <c r="DK294" s="44"/>
      <c r="DL294" s="44"/>
      <c r="DM294" s="44"/>
    </row>
    <row r="295" spans="1:117" s="5" customFormat="1" x14ac:dyDescent="0.25">
      <c r="A295" s="1"/>
      <c r="P295" s="1"/>
      <c r="BG295" s="1"/>
      <c r="BV295" s="1"/>
      <c r="CK295" s="1" t="s">
        <v>764</v>
      </c>
      <c r="CL295" s="5" t="s">
        <v>879</v>
      </c>
      <c r="CM295" s="12">
        <v>1</v>
      </c>
      <c r="CN295" s="12">
        <v>16</v>
      </c>
      <c r="CO295" s="12">
        <v>1</v>
      </c>
      <c r="CP295" s="12">
        <v>3</v>
      </c>
      <c r="CQ295" s="12">
        <v>0</v>
      </c>
      <c r="CR295" s="12">
        <v>4</v>
      </c>
      <c r="CS295" s="12">
        <v>8</v>
      </c>
      <c r="CT295" s="12">
        <v>131</v>
      </c>
      <c r="CU295" s="21" t="s">
        <v>6</v>
      </c>
      <c r="CV295" s="12">
        <v>192</v>
      </c>
      <c r="CW295" s="12">
        <v>13</v>
      </c>
      <c r="CX295" s="17">
        <f t="shared" si="29"/>
        <v>0.25</v>
      </c>
      <c r="CZ295" s="34"/>
      <c r="DA295" s="44"/>
      <c r="DB295" s="45"/>
      <c r="DC295" s="44"/>
      <c r="DD295" s="44"/>
      <c r="DE295" s="44"/>
      <c r="DF295" s="44"/>
      <c r="DG295" s="44"/>
      <c r="DH295" s="44"/>
      <c r="DI295" s="44"/>
      <c r="DJ295" s="44"/>
      <c r="DK295" s="44"/>
      <c r="DL295" s="44"/>
      <c r="DM295" s="44"/>
    </row>
    <row r="296" spans="1:117" s="5" customFormat="1" x14ac:dyDescent="0.25">
      <c r="A296" s="1"/>
      <c r="P296" s="1"/>
      <c r="BG296" s="1"/>
      <c r="BV296" s="1"/>
      <c r="CK296" s="1" t="s">
        <v>765</v>
      </c>
      <c r="CL296" s="5" t="s">
        <v>501</v>
      </c>
      <c r="CM296" s="12">
        <v>1</v>
      </c>
      <c r="CN296" s="12">
        <v>10</v>
      </c>
      <c r="CO296" s="12">
        <v>0</v>
      </c>
      <c r="CP296" s="12">
        <v>6</v>
      </c>
      <c r="CQ296" s="12">
        <v>0</v>
      </c>
      <c r="CR296" s="12">
        <v>0</v>
      </c>
      <c r="CS296" s="12">
        <v>4</v>
      </c>
      <c r="CT296" s="12">
        <v>60</v>
      </c>
      <c r="CU296" s="21" t="s">
        <v>6</v>
      </c>
      <c r="CV296" s="12">
        <v>54</v>
      </c>
      <c r="CW296" s="12">
        <v>12</v>
      </c>
      <c r="CX296" s="17">
        <f t="shared" si="29"/>
        <v>0.6</v>
      </c>
      <c r="CZ296" s="34"/>
      <c r="DA296" s="44"/>
      <c r="DB296" s="45"/>
      <c r="DC296" s="44"/>
      <c r="DD296" s="44"/>
      <c r="DE296" s="44"/>
      <c r="DF296" s="44"/>
      <c r="DG296" s="44"/>
      <c r="DH296" s="44"/>
      <c r="DI296" s="44"/>
      <c r="DJ296" s="44"/>
      <c r="DK296" s="44"/>
      <c r="DL296" s="44"/>
      <c r="DM296" s="44"/>
    </row>
    <row r="297" spans="1:117" s="5" customFormat="1" x14ac:dyDescent="0.25">
      <c r="A297" s="1"/>
      <c r="P297" s="1"/>
      <c r="BG297" s="1"/>
      <c r="BV297" s="1"/>
      <c r="CK297" s="1" t="s">
        <v>766</v>
      </c>
      <c r="CL297" s="5" t="s">
        <v>502</v>
      </c>
      <c r="CM297" s="12">
        <v>2</v>
      </c>
      <c r="CN297" s="12">
        <v>20</v>
      </c>
      <c r="CO297" s="12">
        <v>0</v>
      </c>
      <c r="CP297" s="12">
        <v>6</v>
      </c>
      <c r="CQ297" s="12">
        <v>0</v>
      </c>
      <c r="CR297" s="12">
        <v>0</v>
      </c>
      <c r="CS297" s="12">
        <v>14</v>
      </c>
      <c r="CT297" s="12">
        <v>121</v>
      </c>
      <c r="CU297" s="21" t="s">
        <v>6</v>
      </c>
      <c r="CV297" s="12">
        <v>197</v>
      </c>
      <c r="CW297" s="12">
        <v>12</v>
      </c>
      <c r="CX297" s="17">
        <f t="shared" si="29"/>
        <v>0.3</v>
      </c>
      <c r="CZ297" s="34"/>
      <c r="DA297" s="44"/>
      <c r="DB297" s="45"/>
      <c r="DC297" s="44"/>
      <c r="DD297" s="44"/>
      <c r="DE297" s="44"/>
      <c r="DF297" s="44"/>
      <c r="DG297" s="44"/>
      <c r="DH297" s="44"/>
      <c r="DI297" s="44"/>
      <c r="DJ297" s="44"/>
      <c r="DK297" s="44"/>
      <c r="DL297" s="44"/>
      <c r="DM297" s="44"/>
    </row>
    <row r="298" spans="1:117" s="5" customFormat="1" x14ac:dyDescent="0.25">
      <c r="A298" s="1"/>
      <c r="P298" s="1"/>
      <c r="BG298" s="1"/>
      <c r="BV298" s="1"/>
      <c r="CK298" s="1" t="s">
        <v>767</v>
      </c>
      <c r="CL298" s="5" t="s">
        <v>880</v>
      </c>
      <c r="CM298" s="12">
        <v>2</v>
      </c>
      <c r="CN298" s="12">
        <v>38</v>
      </c>
      <c r="CO298" s="12">
        <v>1</v>
      </c>
      <c r="CP298" s="12">
        <v>3</v>
      </c>
      <c r="CQ298" s="12">
        <v>0</v>
      </c>
      <c r="CR298" s="12">
        <v>3</v>
      </c>
      <c r="CS298" s="12">
        <v>31</v>
      </c>
      <c r="CT298" s="12">
        <v>221</v>
      </c>
      <c r="CU298" s="21" t="s">
        <v>6</v>
      </c>
      <c r="CV298" s="12">
        <v>622</v>
      </c>
      <c r="CW298" s="12">
        <v>12</v>
      </c>
      <c r="CX298" s="17">
        <f t="shared" si="29"/>
        <v>0.10526315789473684</v>
      </c>
      <c r="CZ298" s="34"/>
      <c r="DA298" s="44"/>
      <c r="DB298" s="45"/>
      <c r="DC298" s="44"/>
      <c r="DD298" s="44"/>
      <c r="DE298" s="44"/>
      <c r="DF298" s="44"/>
      <c r="DG298" s="44"/>
      <c r="DH298" s="44"/>
      <c r="DI298" s="44"/>
      <c r="DJ298" s="44"/>
      <c r="DK298" s="44"/>
      <c r="DL298" s="44"/>
      <c r="DM298" s="44"/>
    </row>
    <row r="299" spans="1:117" s="5" customFormat="1" x14ac:dyDescent="0.25">
      <c r="A299" s="1"/>
      <c r="P299" s="1"/>
      <c r="BG299" s="1"/>
      <c r="BV299" s="1"/>
      <c r="CK299" s="1" t="s">
        <v>768</v>
      </c>
      <c r="CL299" s="5" t="s">
        <v>503</v>
      </c>
      <c r="CM299" s="12">
        <v>1</v>
      </c>
      <c r="CN299" s="12">
        <v>7</v>
      </c>
      <c r="CO299" s="12">
        <v>0</v>
      </c>
      <c r="CP299" s="12">
        <v>5</v>
      </c>
      <c r="CQ299" s="12">
        <v>1</v>
      </c>
      <c r="CR299" s="12">
        <v>0</v>
      </c>
      <c r="CS299" s="12">
        <v>1</v>
      </c>
      <c r="CT299" s="12">
        <v>63</v>
      </c>
      <c r="CU299" s="21" t="s">
        <v>6</v>
      </c>
      <c r="CV299" s="12">
        <v>37</v>
      </c>
      <c r="CW299" s="12">
        <v>11</v>
      </c>
      <c r="CX299" s="17">
        <f t="shared" si="29"/>
        <v>0.7142857142857143</v>
      </c>
      <c r="CZ299" s="34"/>
      <c r="DA299" s="44"/>
      <c r="DB299" s="45"/>
      <c r="DC299" s="44"/>
      <c r="DD299" s="44"/>
      <c r="DE299" s="44"/>
      <c r="DF299" s="44"/>
      <c r="DG299" s="44"/>
      <c r="DH299" s="44"/>
      <c r="DI299" s="44"/>
      <c r="DJ299" s="44"/>
      <c r="DK299" s="44"/>
      <c r="DL299" s="44"/>
      <c r="DM299" s="44"/>
    </row>
    <row r="300" spans="1:117" s="5" customFormat="1" x14ac:dyDescent="0.25">
      <c r="A300" s="1"/>
      <c r="P300" s="1"/>
      <c r="BG300" s="1"/>
      <c r="BV300" s="1"/>
      <c r="CK300" s="1" t="s">
        <v>769</v>
      </c>
      <c r="CL300" s="5" t="s">
        <v>504</v>
      </c>
      <c r="CM300" s="12">
        <v>1</v>
      </c>
      <c r="CN300" s="12">
        <v>8</v>
      </c>
      <c r="CO300" s="12">
        <v>0</v>
      </c>
      <c r="CP300" s="12">
        <v>5</v>
      </c>
      <c r="CQ300" s="12">
        <v>1</v>
      </c>
      <c r="CR300" s="12">
        <v>0</v>
      </c>
      <c r="CS300" s="12">
        <v>2</v>
      </c>
      <c r="CT300" s="12">
        <v>105</v>
      </c>
      <c r="CU300" s="21" t="s">
        <v>6</v>
      </c>
      <c r="CV300" s="12">
        <v>60</v>
      </c>
      <c r="CW300" s="12">
        <v>11</v>
      </c>
      <c r="CX300" s="17">
        <f t="shared" si="29"/>
        <v>0.625</v>
      </c>
      <c r="CZ300" s="34"/>
      <c r="DA300" s="44"/>
      <c r="DB300" s="45"/>
      <c r="DC300" s="44"/>
      <c r="DD300" s="44"/>
      <c r="DE300" s="44"/>
      <c r="DF300" s="44"/>
      <c r="DG300" s="44"/>
      <c r="DH300" s="44"/>
      <c r="DI300" s="44"/>
      <c r="DJ300" s="44"/>
      <c r="DK300" s="44"/>
      <c r="DL300" s="44"/>
      <c r="DM300" s="44"/>
    </row>
    <row r="301" spans="1:117" s="5" customFormat="1" x14ac:dyDescent="0.25">
      <c r="A301" s="1"/>
      <c r="P301" s="1"/>
      <c r="BG301" s="1"/>
      <c r="BV301" s="1"/>
      <c r="CK301" s="1" t="s">
        <v>770</v>
      </c>
      <c r="CL301" s="5" t="s">
        <v>505</v>
      </c>
      <c r="CM301" s="12">
        <v>1</v>
      </c>
      <c r="CN301" s="12">
        <v>16</v>
      </c>
      <c r="CO301" s="12">
        <v>2</v>
      </c>
      <c r="CP301" s="12">
        <v>2</v>
      </c>
      <c r="CQ301" s="12">
        <v>0</v>
      </c>
      <c r="CR301" s="12">
        <v>1</v>
      </c>
      <c r="CS301" s="12">
        <v>11</v>
      </c>
      <c r="CT301" s="12">
        <v>84</v>
      </c>
      <c r="CU301" s="21" t="s">
        <v>6</v>
      </c>
      <c r="CV301" s="12">
        <v>214</v>
      </c>
      <c r="CW301" s="12">
        <v>11</v>
      </c>
      <c r="CX301" s="17">
        <f t="shared" si="29"/>
        <v>0.25</v>
      </c>
      <c r="CZ301" s="34"/>
      <c r="DA301" s="44"/>
      <c r="DB301" s="45"/>
      <c r="DC301" s="44"/>
      <c r="DD301" s="44"/>
      <c r="DE301" s="44"/>
      <c r="DF301" s="44"/>
      <c r="DG301" s="44"/>
      <c r="DH301" s="44"/>
      <c r="DI301" s="44"/>
      <c r="DJ301" s="44"/>
      <c r="DK301" s="44"/>
      <c r="DL301" s="44"/>
      <c r="DM301" s="44"/>
    </row>
    <row r="302" spans="1:117" s="5" customFormat="1" x14ac:dyDescent="0.25">
      <c r="A302" s="1"/>
      <c r="P302" s="1"/>
      <c r="BG302" s="1"/>
      <c r="BV302" s="1"/>
      <c r="CK302" s="1" t="s">
        <v>771</v>
      </c>
      <c r="CL302" s="23" t="s">
        <v>884</v>
      </c>
      <c r="CM302" s="12">
        <v>2</v>
      </c>
      <c r="CN302" s="12">
        <v>26</v>
      </c>
      <c r="CO302" s="12">
        <v>0</v>
      </c>
      <c r="CP302" s="12">
        <v>3</v>
      </c>
      <c r="CQ302" s="12">
        <v>0</v>
      </c>
      <c r="CR302" s="12">
        <v>5</v>
      </c>
      <c r="CS302" s="12">
        <v>18</v>
      </c>
      <c r="CT302" s="12">
        <v>130</v>
      </c>
      <c r="CU302" s="21" t="s">
        <v>6</v>
      </c>
      <c r="CV302" s="12">
        <v>360</v>
      </c>
      <c r="CW302" s="12">
        <v>11</v>
      </c>
      <c r="CX302" s="17">
        <f t="shared" si="29"/>
        <v>0.11538461538461539</v>
      </c>
      <c r="CZ302" s="34"/>
      <c r="DA302" s="44"/>
      <c r="DB302" s="45"/>
      <c r="DC302" s="44"/>
      <c r="DD302" s="44"/>
      <c r="DE302" s="44"/>
      <c r="DF302" s="44"/>
      <c r="DG302" s="44"/>
      <c r="DH302" s="44"/>
      <c r="DI302" s="44"/>
      <c r="DJ302" s="44"/>
      <c r="DK302" s="44"/>
      <c r="DL302" s="44"/>
      <c r="DM302" s="44"/>
    </row>
    <row r="303" spans="1:117" s="5" customFormat="1" x14ac:dyDescent="0.25">
      <c r="A303" s="1"/>
      <c r="P303" s="1"/>
      <c r="BG303" s="1"/>
      <c r="BV303" s="1"/>
      <c r="CK303" s="1" t="s">
        <v>772</v>
      </c>
      <c r="CL303" s="5" t="s">
        <v>506</v>
      </c>
      <c r="CM303" s="12">
        <v>2</v>
      </c>
      <c r="CN303" s="12">
        <v>40</v>
      </c>
      <c r="CO303" s="12">
        <v>1</v>
      </c>
      <c r="CP303" s="12">
        <v>1</v>
      </c>
      <c r="CQ303" s="12">
        <v>0</v>
      </c>
      <c r="CR303" s="12">
        <v>6</v>
      </c>
      <c r="CS303" s="12">
        <v>32</v>
      </c>
      <c r="CT303" s="12">
        <v>187</v>
      </c>
      <c r="CU303" s="21" t="s">
        <v>6</v>
      </c>
      <c r="CV303" s="12">
        <v>630</v>
      </c>
      <c r="CW303" s="12">
        <v>11</v>
      </c>
      <c r="CX303" s="17">
        <f t="shared" si="29"/>
        <v>0.05</v>
      </c>
      <c r="CZ303" s="34"/>
      <c r="DA303" s="44"/>
      <c r="DB303" s="45"/>
      <c r="DC303" s="44"/>
      <c r="DD303" s="44"/>
      <c r="DE303" s="44"/>
      <c r="DF303" s="44"/>
      <c r="DG303" s="44"/>
      <c r="DH303" s="44"/>
      <c r="DI303" s="44"/>
      <c r="DJ303" s="44"/>
      <c r="DK303" s="44"/>
      <c r="DL303" s="44"/>
      <c r="DM303" s="44"/>
    </row>
    <row r="304" spans="1:117" s="5" customFormat="1" x14ac:dyDescent="0.25">
      <c r="A304" s="1"/>
      <c r="P304" s="1"/>
      <c r="BG304" s="1"/>
      <c r="BV304" s="1"/>
      <c r="CK304" s="1" t="s">
        <v>773</v>
      </c>
      <c r="CL304" s="5" t="s">
        <v>507</v>
      </c>
      <c r="CM304" s="12">
        <v>3</v>
      </c>
      <c r="CN304" s="12">
        <v>16</v>
      </c>
      <c r="CO304" s="12">
        <v>0</v>
      </c>
      <c r="CP304" s="12">
        <v>5</v>
      </c>
      <c r="CQ304" s="12">
        <v>0</v>
      </c>
      <c r="CR304" s="12">
        <v>0</v>
      </c>
      <c r="CS304" s="12">
        <v>11</v>
      </c>
      <c r="CT304" s="12">
        <v>121</v>
      </c>
      <c r="CU304" s="21" t="s">
        <v>6</v>
      </c>
      <c r="CV304" s="12">
        <v>206</v>
      </c>
      <c r="CW304" s="12">
        <v>10</v>
      </c>
      <c r="CX304" s="17">
        <f t="shared" si="29"/>
        <v>0.3125</v>
      </c>
      <c r="CZ304" s="34"/>
      <c r="DA304" s="44"/>
      <c r="DB304" s="45"/>
      <c r="DC304" s="44"/>
      <c r="DD304" s="44"/>
      <c r="DE304" s="44"/>
      <c r="DF304" s="44"/>
      <c r="DG304" s="44"/>
      <c r="DH304" s="44"/>
      <c r="DI304" s="44"/>
      <c r="DJ304" s="44"/>
      <c r="DK304" s="44"/>
      <c r="DL304" s="44"/>
      <c r="DM304" s="44"/>
    </row>
    <row r="305" spans="1:117" s="5" customFormat="1" x14ac:dyDescent="0.25">
      <c r="A305" s="1"/>
      <c r="P305" s="1"/>
      <c r="BG305" s="1"/>
      <c r="BV305" s="1"/>
      <c r="CK305" s="1" t="s">
        <v>774</v>
      </c>
      <c r="CL305" s="5" t="s">
        <v>509</v>
      </c>
      <c r="CM305" s="12">
        <v>2</v>
      </c>
      <c r="CN305" s="12">
        <v>14</v>
      </c>
      <c r="CO305" s="12">
        <v>0</v>
      </c>
      <c r="CP305" s="12">
        <v>4</v>
      </c>
      <c r="CQ305" s="12">
        <v>2</v>
      </c>
      <c r="CR305" s="12">
        <v>0</v>
      </c>
      <c r="CS305" s="12">
        <v>8</v>
      </c>
      <c r="CT305" s="12">
        <v>90</v>
      </c>
      <c r="CU305" s="21" t="s">
        <v>6</v>
      </c>
      <c r="CV305" s="12">
        <v>97</v>
      </c>
      <c r="CW305" s="12">
        <v>10</v>
      </c>
      <c r="CX305" s="17">
        <f t="shared" si="29"/>
        <v>0.2857142857142857</v>
      </c>
      <c r="CZ305" s="34"/>
      <c r="DA305" s="44"/>
      <c r="DB305" s="45"/>
      <c r="DC305" s="44"/>
      <c r="DD305" s="44"/>
      <c r="DE305" s="44"/>
      <c r="DF305" s="44"/>
      <c r="DG305" s="44"/>
      <c r="DH305" s="44"/>
      <c r="DI305" s="44"/>
      <c r="DJ305" s="44"/>
      <c r="DK305" s="44"/>
      <c r="DL305" s="44"/>
      <c r="DM305" s="44"/>
    </row>
    <row r="306" spans="1:117" s="5" customFormat="1" x14ac:dyDescent="0.25">
      <c r="A306" s="1"/>
      <c r="P306" s="1"/>
      <c r="BG306" s="1"/>
      <c r="BV306" s="1"/>
      <c r="CK306" s="1" t="s">
        <v>775</v>
      </c>
      <c r="CL306" s="5" t="s">
        <v>510</v>
      </c>
      <c r="CM306" s="12">
        <v>2</v>
      </c>
      <c r="CN306" s="12">
        <v>19</v>
      </c>
      <c r="CO306" s="12">
        <v>0</v>
      </c>
      <c r="CP306" s="12">
        <v>5</v>
      </c>
      <c r="CQ306" s="12">
        <v>0</v>
      </c>
      <c r="CR306" s="12">
        <v>0</v>
      </c>
      <c r="CS306" s="12">
        <v>14</v>
      </c>
      <c r="CT306" s="12">
        <v>89</v>
      </c>
      <c r="CU306" s="21" t="s">
        <v>6</v>
      </c>
      <c r="CV306" s="12">
        <v>277</v>
      </c>
      <c r="CW306" s="12">
        <v>10</v>
      </c>
      <c r="CX306" s="17">
        <f t="shared" si="29"/>
        <v>0.26315789473684209</v>
      </c>
      <c r="CZ306" s="34"/>
      <c r="DA306" s="44"/>
      <c r="DB306" s="45"/>
      <c r="DC306" s="44"/>
      <c r="DD306" s="44"/>
      <c r="DE306" s="44"/>
      <c r="DF306" s="44"/>
      <c r="DG306" s="44"/>
      <c r="DH306" s="44"/>
      <c r="DI306" s="44"/>
      <c r="DJ306" s="44"/>
      <c r="DK306" s="44"/>
      <c r="DL306" s="44"/>
      <c r="DM306" s="44"/>
    </row>
    <row r="307" spans="1:117" s="5" customFormat="1" x14ac:dyDescent="0.25">
      <c r="A307" s="1"/>
      <c r="P307" s="1"/>
      <c r="BG307" s="1"/>
      <c r="BV307" s="1"/>
      <c r="CK307" s="1" t="s">
        <v>776</v>
      </c>
      <c r="CL307" s="5" t="s">
        <v>511</v>
      </c>
      <c r="CM307" s="12">
        <v>2</v>
      </c>
      <c r="CN307" s="12">
        <v>19</v>
      </c>
      <c r="CO307" s="12">
        <v>0</v>
      </c>
      <c r="CP307" s="12">
        <v>5</v>
      </c>
      <c r="CQ307" s="12">
        <v>0</v>
      </c>
      <c r="CR307" s="12">
        <v>0</v>
      </c>
      <c r="CS307" s="12">
        <v>14</v>
      </c>
      <c r="CT307" s="12">
        <v>109</v>
      </c>
      <c r="CU307" s="21" t="s">
        <v>6</v>
      </c>
      <c r="CV307" s="12">
        <v>225</v>
      </c>
      <c r="CW307" s="12">
        <v>10</v>
      </c>
      <c r="CX307" s="17">
        <f t="shared" si="29"/>
        <v>0.26315789473684209</v>
      </c>
      <c r="CZ307" s="34"/>
      <c r="DA307" s="44"/>
      <c r="DB307" s="45"/>
      <c r="DC307" s="44"/>
      <c r="DD307" s="44"/>
      <c r="DE307" s="44"/>
      <c r="DF307" s="44"/>
      <c r="DG307" s="44"/>
      <c r="DH307" s="44"/>
      <c r="DI307" s="44"/>
      <c r="DJ307" s="44"/>
      <c r="DK307" s="44"/>
      <c r="DL307" s="44"/>
      <c r="DM307" s="44"/>
    </row>
    <row r="308" spans="1:117" s="5" customFormat="1" x14ac:dyDescent="0.25">
      <c r="A308" s="1"/>
      <c r="P308" s="1"/>
      <c r="BG308" s="1"/>
      <c r="BV308" s="1"/>
      <c r="CK308" s="1" t="s">
        <v>777</v>
      </c>
      <c r="CL308" s="5" t="s">
        <v>512</v>
      </c>
      <c r="CM308" s="12">
        <v>2</v>
      </c>
      <c r="CN308" s="12">
        <v>20</v>
      </c>
      <c r="CO308" s="12">
        <v>0</v>
      </c>
      <c r="CP308" s="12">
        <v>5</v>
      </c>
      <c r="CQ308" s="12">
        <v>0</v>
      </c>
      <c r="CR308" s="12">
        <v>0</v>
      </c>
      <c r="CS308" s="12">
        <v>15</v>
      </c>
      <c r="CT308" s="12">
        <v>102</v>
      </c>
      <c r="CU308" s="21" t="s">
        <v>6</v>
      </c>
      <c r="CV308" s="12">
        <v>187</v>
      </c>
      <c r="CW308" s="12">
        <v>10</v>
      </c>
      <c r="CX308" s="17">
        <f t="shared" si="29"/>
        <v>0.25</v>
      </c>
      <c r="CZ308" s="34"/>
      <c r="DA308" s="44"/>
      <c r="DB308" s="45"/>
      <c r="DC308" s="44"/>
      <c r="DD308" s="44"/>
      <c r="DE308" s="44"/>
      <c r="DF308" s="44"/>
      <c r="DG308" s="44"/>
      <c r="DH308" s="44"/>
      <c r="DI308" s="44"/>
      <c r="DJ308" s="44"/>
      <c r="DK308" s="44"/>
      <c r="DL308" s="44"/>
      <c r="DM308" s="44"/>
    </row>
    <row r="309" spans="1:117" s="5" customFormat="1" x14ac:dyDescent="0.25">
      <c r="A309" s="1"/>
      <c r="P309" s="1"/>
      <c r="BG309" s="1"/>
      <c r="BV309" s="1"/>
      <c r="CK309" s="1" t="s">
        <v>778</v>
      </c>
      <c r="CL309" s="5" t="s">
        <v>513</v>
      </c>
      <c r="CM309" s="12">
        <v>1</v>
      </c>
      <c r="CN309" s="12">
        <v>18</v>
      </c>
      <c r="CO309" s="12">
        <v>3</v>
      </c>
      <c r="CP309" s="12">
        <v>0</v>
      </c>
      <c r="CQ309" s="12">
        <v>0</v>
      </c>
      <c r="CR309" s="12">
        <v>1</v>
      </c>
      <c r="CS309" s="12">
        <v>14</v>
      </c>
      <c r="CT309" s="12">
        <v>80</v>
      </c>
      <c r="CU309" s="21" t="s">
        <v>6</v>
      </c>
      <c r="CV309" s="12">
        <v>213</v>
      </c>
      <c r="CW309" s="12">
        <v>10</v>
      </c>
      <c r="CX309" s="17">
        <f t="shared" si="29"/>
        <v>0.16666666666666666</v>
      </c>
      <c r="CZ309" s="34"/>
      <c r="DA309" s="44"/>
      <c r="DB309" s="45"/>
      <c r="DC309" s="44"/>
      <c r="DD309" s="44"/>
      <c r="DE309" s="44"/>
      <c r="DF309" s="44"/>
      <c r="DG309" s="44"/>
      <c r="DH309" s="44"/>
      <c r="DI309" s="44"/>
      <c r="DJ309" s="44"/>
      <c r="DK309" s="44"/>
      <c r="DL309" s="44"/>
      <c r="DM309" s="44"/>
    </row>
    <row r="310" spans="1:117" s="5" customFormat="1" x14ac:dyDescent="0.25">
      <c r="A310" s="1"/>
      <c r="P310" s="1"/>
      <c r="BG310" s="1"/>
      <c r="BV310" s="1"/>
      <c r="CK310" s="1" t="s">
        <v>779</v>
      </c>
      <c r="CL310" s="5" t="s">
        <v>514</v>
      </c>
      <c r="CM310" s="12">
        <v>1</v>
      </c>
      <c r="CN310" s="12">
        <v>9</v>
      </c>
      <c r="CO310" s="12">
        <v>0</v>
      </c>
      <c r="CP310" s="12">
        <v>4</v>
      </c>
      <c r="CQ310" s="12">
        <v>0</v>
      </c>
      <c r="CR310" s="12">
        <v>0</v>
      </c>
      <c r="CS310" s="12">
        <v>5</v>
      </c>
      <c r="CT310" s="12">
        <v>59</v>
      </c>
      <c r="CU310" s="21" t="s">
        <v>6</v>
      </c>
      <c r="CV310" s="12">
        <v>86</v>
      </c>
      <c r="CW310" s="12">
        <v>8</v>
      </c>
      <c r="CX310" s="17">
        <f t="shared" si="29"/>
        <v>0.44444444444444442</v>
      </c>
      <c r="CZ310" s="34"/>
      <c r="DA310" s="44"/>
      <c r="DB310" s="45"/>
      <c r="DC310" s="44"/>
      <c r="DD310" s="44"/>
      <c r="DE310" s="44"/>
      <c r="DF310" s="44"/>
      <c r="DG310" s="44"/>
      <c r="DH310" s="44"/>
      <c r="DI310" s="44"/>
      <c r="DJ310" s="44"/>
      <c r="DK310" s="44"/>
      <c r="DL310" s="44"/>
      <c r="DM310" s="44"/>
    </row>
    <row r="311" spans="1:117" s="5" customFormat="1" x14ac:dyDescent="0.25">
      <c r="A311" s="1"/>
      <c r="P311" s="1"/>
      <c r="BG311" s="1"/>
      <c r="BV311" s="1"/>
      <c r="CK311" s="1" t="s">
        <v>780</v>
      </c>
      <c r="CL311" s="5" t="s">
        <v>516</v>
      </c>
      <c r="CM311" s="12">
        <v>1</v>
      </c>
      <c r="CN311" s="12">
        <v>10</v>
      </c>
      <c r="CO311" s="12">
        <v>0</v>
      </c>
      <c r="CP311" s="12">
        <v>4</v>
      </c>
      <c r="CQ311" s="12">
        <v>0</v>
      </c>
      <c r="CR311" s="12">
        <v>0</v>
      </c>
      <c r="CS311" s="12">
        <v>6</v>
      </c>
      <c r="CT311" s="12">
        <v>95</v>
      </c>
      <c r="CU311" s="21" t="s">
        <v>6</v>
      </c>
      <c r="CV311" s="12">
        <v>98</v>
      </c>
      <c r="CW311" s="12">
        <v>8</v>
      </c>
      <c r="CX311" s="17">
        <f t="shared" si="29"/>
        <v>0.4</v>
      </c>
      <c r="CZ311" s="34"/>
      <c r="DA311" s="44"/>
      <c r="DB311" s="45"/>
      <c r="DC311" s="44"/>
      <c r="DD311" s="44"/>
      <c r="DE311" s="44"/>
      <c r="DF311" s="44"/>
      <c r="DG311" s="44"/>
      <c r="DH311" s="44"/>
      <c r="DI311" s="44"/>
      <c r="DJ311" s="44"/>
      <c r="DK311" s="44"/>
      <c r="DL311" s="44"/>
      <c r="DM311" s="44"/>
    </row>
    <row r="312" spans="1:117" s="5" customFormat="1" x14ac:dyDescent="0.25">
      <c r="A312" s="1"/>
      <c r="P312" s="1"/>
      <c r="BG312" s="1"/>
      <c r="BV312" s="1"/>
      <c r="CK312" s="1" t="s">
        <v>781</v>
      </c>
      <c r="CL312" s="5" t="s">
        <v>515</v>
      </c>
      <c r="CM312" s="12">
        <v>1</v>
      </c>
      <c r="CN312" s="12">
        <v>10</v>
      </c>
      <c r="CO312" s="12">
        <v>0</v>
      </c>
      <c r="CP312" s="12">
        <v>4</v>
      </c>
      <c r="CQ312" s="12">
        <v>0</v>
      </c>
      <c r="CR312" s="12">
        <v>0</v>
      </c>
      <c r="CS312" s="12">
        <v>6</v>
      </c>
      <c r="CT312" s="12">
        <v>94</v>
      </c>
      <c r="CU312" s="21" t="s">
        <v>6</v>
      </c>
      <c r="CV312" s="12">
        <v>102</v>
      </c>
      <c r="CW312" s="12">
        <v>8</v>
      </c>
      <c r="CX312" s="17">
        <f t="shared" si="29"/>
        <v>0.4</v>
      </c>
      <c r="CZ312" s="34"/>
      <c r="DA312" s="44"/>
      <c r="DB312" s="45"/>
      <c r="DC312" s="44"/>
      <c r="DD312" s="44"/>
      <c r="DE312" s="44"/>
      <c r="DF312" s="44"/>
      <c r="DG312" s="44"/>
      <c r="DH312" s="44"/>
      <c r="DI312" s="44"/>
      <c r="DJ312" s="44"/>
      <c r="DK312" s="44"/>
      <c r="DL312" s="44"/>
      <c r="DM312" s="44"/>
    </row>
    <row r="313" spans="1:117" s="5" customFormat="1" x14ac:dyDescent="0.25">
      <c r="A313" s="1"/>
      <c r="P313" s="1"/>
      <c r="BG313" s="1"/>
      <c r="BV313" s="1"/>
      <c r="CK313" s="1" t="s">
        <v>782</v>
      </c>
      <c r="CL313" s="5" t="s">
        <v>517</v>
      </c>
      <c r="CM313" s="12">
        <v>1</v>
      </c>
      <c r="CN313" s="12">
        <v>12</v>
      </c>
      <c r="CO313" s="12">
        <v>0</v>
      </c>
      <c r="CP313" s="12">
        <v>4</v>
      </c>
      <c r="CQ313" s="12">
        <v>0</v>
      </c>
      <c r="CR313" s="12">
        <v>0</v>
      </c>
      <c r="CS313" s="12">
        <v>8</v>
      </c>
      <c r="CT313" s="12">
        <v>74</v>
      </c>
      <c r="CU313" s="21" t="s">
        <v>6</v>
      </c>
      <c r="CV313" s="12">
        <v>85</v>
      </c>
      <c r="CW313" s="12">
        <v>8</v>
      </c>
      <c r="CX313" s="17">
        <f t="shared" si="29"/>
        <v>0.33333333333333331</v>
      </c>
      <c r="CZ313" s="34"/>
      <c r="DA313" s="44"/>
      <c r="DB313" s="45"/>
      <c r="DC313" s="44"/>
      <c r="DD313" s="44"/>
      <c r="DE313" s="44"/>
      <c r="DF313" s="44"/>
      <c r="DG313" s="44"/>
      <c r="DH313" s="44"/>
      <c r="DI313" s="44"/>
      <c r="DJ313" s="44"/>
      <c r="DK313" s="44"/>
      <c r="DL313" s="44"/>
      <c r="DM313" s="44"/>
    </row>
    <row r="314" spans="1:117" s="5" customFormat="1" x14ac:dyDescent="0.25">
      <c r="A314" s="1"/>
      <c r="P314" s="1"/>
      <c r="BG314" s="1"/>
      <c r="BV314" s="1"/>
      <c r="CK314" s="1" t="s">
        <v>783</v>
      </c>
      <c r="CL314" s="5" t="s">
        <v>518</v>
      </c>
      <c r="CM314" s="12">
        <v>2</v>
      </c>
      <c r="CN314" s="12">
        <v>12</v>
      </c>
      <c r="CO314" s="12">
        <v>0</v>
      </c>
      <c r="CP314" s="12">
        <v>4</v>
      </c>
      <c r="CQ314" s="12">
        <v>0</v>
      </c>
      <c r="CR314" s="12">
        <v>0</v>
      </c>
      <c r="CS314" s="12">
        <v>8</v>
      </c>
      <c r="CT314" s="12">
        <v>68</v>
      </c>
      <c r="CU314" s="21" t="s">
        <v>6</v>
      </c>
      <c r="CV314" s="12">
        <v>126</v>
      </c>
      <c r="CW314" s="12">
        <v>8</v>
      </c>
      <c r="CX314" s="17">
        <f t="shared" si="29"/>
        <v>0.33333333333333331</v>
      </c>
      <c r="CZ314" s="34"/>
      <c r="DA314" s="44"/>
      <c r="DB314" s="45"/>
      <c r="DC314" s="44"/>
      <c r="DD314" s="44"/>
      <c r="DE314" s="44"/>
      <c r="DF314" s="44"/>
      <c r="DG314" s="44"/>
      <c r="DH314" s="44"/>
      <c r="DI314" s="44"/>
      <c r="DJ314" s="44"/>
      <c r="DK314" s="44"/>
      <c r="DL314" s="44"/>
      <c r="DM314" s="44"/>
    </row>
    <row r="315" spans="1:117" s="5" customFormat="1" x14ac:dyDescent="0.25">
      <c r="A315" s="1"/>
      <c r="P315" s="1"/>
      <c r="BG315" s="1"/>
      <c r="BV315" s="1"/>
      <c r="CK315" s="1" t="s">
        <v>784</v>
      </c>
      <c r="CL315" s="5" t="s">
        <v>519</v>
      </c>
      <c r="CM315" s="12">
        <v>3</v>
      </c>
      <c r="CN315" s="12">
        <v>20</v>
      </c>
      <c r="CO315" s="12">
        <v>0</v>
      </c>
      <c r="CP315" s="12">
        <v>4</v>
      </c>
      <c r="CQ315" s="12">
        <v>0</v>
      </c>
      <c r="CR315" s="12">
        <v>0</v>
      </c>
      <c r="CS315" s="12">
        <v>16</v>
      </c>
      <c r="CT315" s="12">
        <v>93</v>
      </c>
      <c r="CU315" s="21" t="s">
        <v>6</v>
      </c>
      <c r="CV315" s="12">
        <v>230</v>
      </c>
      <c r="CW315" s="12">
        <v>8</v>
      </c>
      <c r="CX315" s="17">
        <f t="shared" si="29"/>
        <v>0.2</v>
      </c>
      <c r="CZ315" s="34"/>
      <c r="DA315" s="44"/>
      <c r="DB315" s="45"/>
      <c r="DC315" s="44"/>
      <c r="DD315" s="44"/>
      <c r="DE315" s="44"/>
      <c r="DF315" s="44"/>
      <c r="DG315" s="44"/>
      <c r="DH315" s="44"/>
      <c r="DI315" s="44"/>
      <c r="DJ315" s="44"/>
      <c r="DK315" s="44"/>
      <c r="DL315" s="44"/>
      <c r="DM315" s="44"/>
    </row>
    <row r="316" spans="1:117" s="5" customFormat="1" x14ac:dyDescent="0.25">
      <c r="A316" s="1"/>
      <c r="P316" s="1"/>
      <c r="BG316" s="1"/>
      <c r="BV316" s="1"/>
      <c r="CK316" s="1" t="s">
        <v>785</v>
      </c>
      <c r="CL316" s="23" t="s">
        <v>520</v>
      </c>
      <c r="CM316" s="24">
        <v>1</v>
      </c>
      <c r="CN316" s="24">
        <v>18</v>
      </c>
      <c r="CO316" s="24">
        <v>0</v>
      </c>
      <c r="CP316" s="24">
        <v>3</v>
      </c>
      <c r="CQ316" s="24">
        <v>0</v>
      </c>
      <c r="CR316" s="24">
        <v>2</v>
      </c>
      <c r="CS316" s="24">
        <v>13</v>
      </c>
      <c r="CT316" s="24">
        <v>120</v>
      </c>
      <c r="CU316" s="21" t="s">
        <v>6</v>
      </c>
      <c r="CV316" s="24">
        <v>354</v>
      </c>
      <c r="CW316" s="24">
        <v>8</v>
      </c>
      <c r="CX316" s="17">
        <f t="shared" si="29"/>
        <v>0.16666666666666666</v>
      </c>
      <c r="CZ316" s="34"/>
      <c r="DA316" s="44"/>
      <c r="DB316" s="45"/>
      <c r="DC316" s="44"/>
      <c r="DD316" s="44"/>
      <c r="DE316" s="44"/>
      <c r="DF316" s="44"/>
      <c r="DG316" s="44"/>
      <c r="DH316" s="44"/>
      <c r="DI316" s="44"/>
      <c r="DJ316" s="44"/>
      <c r="DK316" s="44"/>
      <c r="DL316" s="44"/>
      <c r="DM316" s="44"/>
    </row>
    <row r="317" spans="1:117" s="5" customFormat="1" x14ac:dyDescent="0.25">
      <c r="A317" s="1"/>
      <c r="P317" s="1"/>
      <c r="BG317" s="1"/>
      <c r="BV317" s="1"/>
      <c r="CK317" s="1" t="s">
        <v>786</v>
      </c>
      <c r="CL317" s="5" t="s">
        <v>114</v>
      </c>
      <c r="CM317" s="12">
        <v>2</v>
      </c>
      <c r="CN317" s="12">
        <v>20</v>
      </c>
      <c r="CO317" s="12">
        <v>0</v>
      </c>
      <c r="CP317" s="12">
        <v>3</v>
      </c>
      <c r="CQ317" s="12">
        <v>2</v>
      </c>
      <c r="CR317" s="12">
        <v>0</v>
      </c>
      <c r="CS317" s="12">
        <v>15</v>
      </c>
      <c r="CT317" s="12">
        <v>82</v>
      </c>
      <c r="CU317" s="21" t="s">
        <v>6</v>
      </c>
      <c r="CV317" s="12">
        <v>184</v>
      </c>
      <c r="CW317" s="12">
        <v>8</v>
      </c>
      <c r="CX317" s="17">
        <f t="shared" si="29"/>
        <v>0.15</v>
      </c>
      <c r="CZ317" s="34"/>
      <c r="DA317" s="44"/>
      <c r="DB317" s="45"/>
      <c r="DC317" s="44"/>
      <c r="DD317" s="44"/>
      <c r="DE317" s="44"/>
      <c r="DF317" s="44"/>
      <c r="DG317" s="44"/>
      <c r="DH317" s="44"/>
      <c r="DI317" s="44"/>
      <c r="DJ317" s="44"/>
      <c r="DK317" s="44"/>
      <c r="DL317" s="44"/>
      <c r="DM317" s="44"/>
    </row>
    <row r="318" spans="1:117" s="5" customFormat="1" x14ac:dyDescent="0.25">
      <c r="A318" s="1"/>
      <c r="P318" s="1"/>
      <c r="BG318" s="1"/>
      <c r="BV318" s="1"/>
      <c r="CK318" s="1" t="s">
        <v>787</v>
      </c>
      <c r="CL318" s="5" t="s">
        <v>521</v>
      </c>
      <c r="CM318" s="12">
        <v>2</v>
      </c>
      <c r="CN318" s="12">
        <v>16</v>
      </c>
      <c r="CO318" s="12">
        <v>0</v>
      </c>
      <c r="CP318" s="12">
        <v>2</v>
      </c>
      <c r="CQ318" s="12">
        <v>4</v>
      </c>
      <c r="CR318" s="12">
        <v>0</v>
      </c>
      <c r="CS318" s="12">
        <v>10</v>
      </c>
      <c r="CT318" s="12">
        <v>66</v>
      </c>
      <c r="CU318" s="21" t="s">
        <v>6</v>
      </c>
      <c r="CV318" s="12">
        <v>141</v>
      </c>
      <c r="CW318" s="12">
        <v>8</v>
      </c>
      <c r="CX318" s="17">
        <f t="shared" si="29"/>
        <v>0.125</v>
      </c>
      <c r="CZ318" s="34"/>
      <c r="DA318" s="44"/>
      <c r="DB318" s="45"/>
      <c r="DC318" s="44"/>
      <c r="DD318" s="44"/>
      <c r="DE318" s="44"/>
      <c r="DF318" s="44"/>
      <c r="DG318" s="44"/>
      <c r="DH318" s="44"/>
      <c r="DI318" s="44"/>
      <c r="DJ318" s="44"/>
      <c r="DK318" s="44"/>
      <c r="DL318" s="44"/>
      <c r="DM318" s="44"/>
    </row>
    <row r="319" spans="1:117" s="5" customFormat="1" x14ac:dyDescent="0.25">
      <c r="A319" s="1"/>
      <c r="P319" s="1"/>
      <c r="BG319" s="1"/>
      <c r="BV319" s="1"/>
      <c r="CK319" s="1" t="s">
        <v>788</v>
      </c>
      <c r="CL319" s="5" t="s">
        <v>881</v>
      </c>
      <c r="CM319" s="12">
        <v>1</v>
      </c>
      <c r="CN319" s="12">
        <v>16</v>
      </c>
      <c r="CO319" s="12">
        <v>2</v>
      </c>
      <c r="CP319" s="12">
        <v>0</v>
      </c>
      <c r="CQ319" s="12">
        <v>0</v>
      </c>
      <c r="CR319" s="12">
        <v>2</v>
      </c>
      <c r="CS319" s="12">
        <v>12</v>
      </c>
      <c r="CT319" s="12">
        <v>91</v>
      </c>
      <c r="CU319" s="21" t="s">
        <v>6</v>
      </c>
      <c r="CV319" s="12">
        <v>217</v>
      </c>
      <c r="CW319" s="12">
        <v>8</v>
      </c>
      <c r="CX319" s="17">
        <f t="shared" si="29"/>
        <v>0.125</v>
      </c>
      <c r="CZ319" s="34"/>
      <c r="DA319" s="44"/>
      <c r="DB319" s="45"/>
      <c r="DC319" s="44"/>
      <c r="DD319" s="44"/>
      <c r="DE319" s="44"/>
      <c r="DF319" s="44"/>
      <c r="DG319" s="44"/>
      <c r="DH319" s="44"/>
      <c r="DI319" s="44"/>
      <c r="DJ319" s="44"/>
      <c r="DK319" s="44"/>
      <c r="DL319" s="44"/>
      <c r="DM319" s="44"/>
    </row>
    <row r="320" spans="1:117" s="5" customFormat="1" x14ac:dyDescent="0.25">
      <c r="A320" s="1"/>
      <c r="P320" s="1"/>
      <c r="BG320" s="1"/>
      <c r="BV320" s="1"/>
      <c r="CK320" s="1" t="s">
        <v>789</v>
      </c>
      <c r="CL320" s="5" t="s">
        <v>522</v>
      </c>
      <c r="CM320" s="12">
        <v>1</v>
      </c>
      <c r="CN320" s="12">
        <v>22</v>
      </c>
      <c r="CO320" s="12">
        <v>1</v>
      </c>
      <c r="CP320" s="12">
        <v>1</v>
      </c>
      <c r="CQ320" s="12">
        <v>0</v>
      </c>
      <c r="CR320" s="12">
        <v>3</v>
      </c>
      <c r="CS320" s="12">
        <v>17</v>
      </c>
      <c r="CT320" s="12">
        <v>94</v>
      </c>
      <c r="CU320" s="21" t="s">
        <v>6</v>
      </c>
      <c r="CV320" s="12">
        <v>268</v>
      </c>
      <c r="CW320" s="12">
        <v>8</v>
      </c>
      <c r="CX320" s="17">
        <f t="shared" si="29"/>
        <v>9.0909090909090912E-2</v>
      </c>
      <c r="CZ320" s="34"/>
      <c r="DA320" s="44"/>
      <c r="DB320" s="45"/>
      <c r="DC320" s="44"/>
      <c r="DD320" s="44"/>
      <c r="DE320" s="44"/>
      <c r="DF320" s="44"/>
      <c r="DG320" s="44"/>
      <c r="DH320" s="44"/>
      <c r="DI320" s="44"/>
      <c r="DJ320" s="44"/>
      <c r="DK320" s="44"/>
      <c r="DL320" s="44"/>
      <c r="DM320" s="44"/>
    </row>
    <row r="321" spans="1:117" s="5" customFormat="1" x14ac:dyDescent="0.25">
      <c r="A321" s="1"/>
      <c r="P321" s="1"/>
      <c r="BG321" s="1"/>
      <c r="BV321" s="1"/>
      <c r="CK321" s="1" t="s">
        <v>790</v>
      </c>
      <c r="CL321" s="5" t="s">
        <v>523</v>
      </c>
      <c r="CM321" s="12">
        <v>2</v>
      </c>
      <c r="CN321" s="12">
        <v>19</v>
      </c>
      <c r="CO321" s="12">
        <v>0</v>
      </c>
      <c r="CP321" s="12">
        <v>3</v>
      </c>
      <c r="CQ321" s="12">
        <v>1</v>
      </c>
      <c r="CR321" s="12">
        <v>0</v>
      </c>
      <c r="CS321" s="12">
        <v>15</v>
      </c>
      <c r="CT321" s="12">
        <v>93</v>
      </c>
      <c r="CU321" s="21" t="s">
        <v>6</v>
      </c>
      <c r="CV321" s="12">
        <v>221</v>
      </c>
      <c r="CW321" s="12">
        <v>7</v>
      </c>
      <c r="CX321" s="17">
        <f t="shared" si="29"/>
        <v>0.15789473684210525</v>
      </c>
      <c r="CZ321" s="34"/>
      <c r="DA321" s="44"/>
      <c r="DB321" s="45"/>
      <c r="DC321" s="44"/>
      <c r="DD321" s="44"/>
      <c r="DE321" s="44"/>
      <c r="DF321" s="44"/>
      <c r="DG321" s="44"/>
      <c r="DH321" s="44"/>
      <c r="DI321" s="44"/>
      <c r="DJ321" s="44"/>
      <c r="DK321" s="44"/>
      <c r="DL321" s="44"/>
      <c r="DM321" s="44"/>
    </row>
    <row r="322" spans="1:117" s="5" customFormat="1" x14ac:dyDescent="0.25">
      <c r="A322" s="1"/>
      <c r="P322" s="1"/>
      <c r="BG322" s="1"/>
      <c r="BV322" s="1"/>
      <c r="CK322" s="1" t="s">
        <v>791</v>
      </c>
      <c r="CL322" s="23" t="s">
        <v>882</v>
      </c>
      <c r="CM322" s="24">
        <v>2</v>
      </c>
      <c r="CN322" s="24">
        <v>32</v>
      </c>
      <c r="CO322" s="24">
        <v>1</v>
      </c>
      <c r="CP322" s="24">
        <v>1</v>
      </c>
      <c r="CQ322" s="24">
        <v>0</v>
      </c>
      <c r="CR322" s="24">
        <v>2</v>
      </c>
      <c r="CS322" s="24">
        <v>28</v>
      </c>
      <c r="CT322" s="24">
        <v>122</v>
      </c>
      <c r="CU322" s="21" t="s">
        <v>6</v>
      </c>
      <c r="CV322" s="24">
        <v>571</v>
      </c>
      <c r="CW322" s="24">
        <v>7</v>
      </c>
      <c r="CX322" s="17">
        <f t="shared" si="29"/>
        <v>6.25E-2</v>
      </c>
      <c r="CZ322" s="34"/>
      <c r="DA322" s="44"/>
      <c r="DB322" s="45"/>
      <c r="DC322" s="44"/>
      <c r="DD322" s="44"/>
      <c r="DE322" s="44"/>
      <c r="DF322" s="44"/>
      <c r="DG322" s="44"/>
      <c r="DH322" s="44"/>
      <c r="DI322" s="44"/>
      <c r="DJ322" s="44"/>
      <c r="DK322" s="44"/>
      <c r="DL322" s="44"/>
      <c r="DM322" s="44"/>
    </row>
    <row r="323" spans="1:117" s="5" customFormat="1" x14ac:dyDescent="0.25">
      <c r="A323" s="1"/>
      <c r="P323" s="1"/>
      <c r="BG323" s="1"/>
      <c r="BV323" s="1"/>
      <c r="CK323" s="1" t="s">
        <v>792</v>
      </c>
      <c r="CL323" s="5" t="s">
        <v>524</v>
      </c>
      <c r="CM323" s="12">
        <v>1</v>
      </c>
      <c r="CN323" s="12">
        <v>6</v>
      </c>
      <c r="CO323" s="12">
        <v>0</v>
      </c>
      <c r="CP323" s="12">
        <v>3</v>
      </c>
      <c r="CQ323" s="12">
        <v>0</v>
      </c>
      <c r="CR323" s="12">
        <v>0</v>
      </c>
      <c r="CS323" s="12">
        <v>3</v>
      </c>
      <c r="CT323" s="12">
        <v>35</v>
      </c>
      <c r="CU323" s="21" t="s">
        <v>6</v>
      </c>
      <c r="CV323" s="12">
        <v>35</v>
      </c>
      <c r="CW323" s="12">
        <v>6</v>
      </c>
      <c r="CX323" s="17">
        <f t="shared" ref="CX323:CX374" si="30">PRODUCT((CO323+CP323)/CN323)</f>
        <v>0.5</v>
      </c>
      <c r="CZ323" s="34"/>
      <c r="DA323" s="44"/>
      <c r="DB323" s="45"/>
      <c r="DC323" s="44"/>
      <c r="DD323" s="44"/>
      <c r="DE323" s="44"/>
      <c r="DF323" s="44"/>
      <c r="DG323" s="44"/>
      <c r="DH323" s="44"/>
      <c r="DI323" s="44"/>
      <c r="DJ323" s="44"/>
      <c r="DK323" s="44"/>
      <c r="DL323" s="44"/>
      <c r="DM323" s="44"/>
    </row>
    <row r="324" spans="1:117" s="5" customFormat="1" x14ac:dyDescent="0.25">
      <c r="A324" s="1"/>
      <c r="P324" s="1"/>
      <c r="BG324" s="1"/>
      <c r="BV324" s="1"/>
      <c r="CK324" s="1" t="s">
        <v>793</v>
      </c>
      <c r="CL324" s="5" t="s">
        <v>525</v>
      </c>
      <c r="CM324" s="12">
        <v>1</v>
      </c>
      <c r="CN324" s="12">
        <v>8</v>
      </c>
      <c r="CO324" s="12">
        <v>0</v>
      </c>
      <c r="CP324" s="12">
        <v>3</v>
      </c>
      <c r="CQ324" s="12">
        <v>0</v>
      </c>
      <c r="CR324" s="12">
        <v>0</v>
      </c>
      <c r="CS324" s="12">
        <v>5</v>
      </c>
      <c r="CT324" s="12">
        <v>44</v>
      </c>
      <c r="CU324" s="21" t="s">
        <v>6</v>
      </c>
      <c r="CV324" s="12">
        <v>95</v>
      </c>
      <c r="CW324" s="12">
        <v>6</v>
      </c>
      <c r="CX324" s="17">
        <f t="shared" si="30"/>
        <v>0.375</v>
      </c>
      <c r="CZ324" s="34"/>
      <c r="DA324" s="44"/>
      <c r="DB324" s="45"/>
      <c r="DC324" s="44"/>
      <c r="DD324" s="44"/>
      <c r="DE324" s="44"/>
      <c r="DF324" s="44"/>
      <c r="DG324" s="44"/>
      <c r="DH324" s="44"/>
      <c r="DI324" s="44"/>
      <c r="DJ324" s="44"/>
      <c r="DK324" s="44"/>
      <c r="DL324" s="44"/>
      <c r="DM324" s="44"/>
    </row>
    <row r="325" spans="1:117" s="5" customFormat="1" x14ac:dyDescent="0.25">
      <c r="A325" s="1"/>
      <c r="P325" s="1"/>
      <c r="BG325" s="1"/>
      <c r="BV325" s="1"/>
      <c r="CK325" s="1" t="s">
        <v>794</v>
      </c>
      <c r="CL325" s="5" t="s">
        <v>526</v>
      </c>
      <c r="CM325" s="12">
        <v>1</v>
      </c>
      <c r="CN325" s="12">
        <v>10</v>
      </c>
      <c r="CO325" s="12">
        <v>0</v>
      </c>
      <c r="CP325" s="12">
        <v>3</v>
      </c>
      <c r="CQ325" s="12">
        <v>0</v>
      </c>
      <c r="CR325" s="12">
        <v>0</v>
      </c>
      <c r="CS325" s="12">
        <v>7</v>
      </c>
      <c r="CT325" s="12">
        <v>77</v>
      </c>
      <c r="CU325" s="21" t="s">
        <v>6</v>
      </c>
      <c r="CV325" s="12">
        <v>121</v>
      </c>
      <c r="CW325" s="12">
        <v>6</v>
      </c>
      <c r="CX325" s="17">
        <f t="shared" si="30"/>
        <v>0.3</v>
      </c>
      <c r="CZ325" s="34"/>
      <c r="DA325" s="44"/>
      <c r="DB325" s="45"/>
      <c r="DC325" s="44"/>
      <c r="DD325" s="44"/>
      <c r="DE325" s="44"/>
      <c r="DF325" s="44"/>
      <c r="DG325" s="44"/>
      <c r="DH325" s="44"/>
      <c r="DI325" s="44"/>
      <c r="DJ325" s="44"/>
      <c r="DK325" s="44"/>
      <c r="DL325" s="44"/>
      <c r="DM325" s="44"/>
    </row>
    <row r="326" spans="1:117" s="5" customFormat="1" x14ac:dyDescent="0.25">
      <c r="A326" s="1"/>
      <c r="P326" s="1"/>
      <c r="BG326" s="1"/>
      <c r="BV326" s="1"/>
      <c r="CK326" s="1" t="s">
        <v>795</v>
      </c>
      <c r="CL326" s="5" t="s">
        <v>527</v>
      </c>
      <c r="CM326" s="12">
        <v>1</v>
      </c>
      <c r="CN326" s="12">
        <v>9</v>
      </c>
      <c r="CO326" s="12">
        <v>0</v>
      </c>
      <c r="CP326" s="12">
        <v>2</v>
      </c>
      <c r="CQ326" s="12">
        <v>2</v>
      </c>
      <c r="CR326" s="12">
        <v>0</v>
      </c>
      <c r="CS326" s="12">
        <v>5</v>
      </c>
      <c r="CT326" s="12">
        <v>65</v>
      </c>
      <c r="CU326" s="21" t="s">
        <v>6</v>
      </c>
      <c r="CV326" s="12">
        <v>85</v>
      </c>
      <c r="CW326" s="12">
        <v>6</v>
      </c>
      <c r="CX326" s="17">
        <f t="shared" si="30"/>
        <v>0.22222222222222221</v>
      </c>
      <c r="CZ326" s="34"/>
      <c r="DA326" s="44"/>
      <c r="DB326" s="45"/>
      <c r="DC326" s="44"/>
      <c r="DD326" s="44"/>
      <c r="DE326" s="44"/>
      <c r="DF326" s="44"/>
      <c r="DG326" s="44"/>
      <c r="DH326" s="44"/>
      <c r="DI326" s="44"/>
      <c r="DJ326" s="44"/>
      <c r="DK326" s="44"/>
      <c r="DL326" s="44"/>
      <c r="DM326" s="44"/>
    </row>
    <row r="327" spans="1:117" s="5" customFormat="1" x14ac:dyDescent="0.25">
      <c r="A327" s="1"/>
      <c r="P327" s="1"/>
      <c r="BG327" s="1"/>
      <c r="BV327" s="1"/>
      <c r="CK327" s="1" t="s">
        <v>796</v>
      </c>
      <c r="CL327" s="5" t="s">
        <v>130</v>
      </c>
      <c r="CM327" s="12">
        <v>2</v>
      </c>
      <c r="CN327" s="12">
        <v>23</v>
      </c>
      <c r="CO327" s="12">
        <v>0</v>
      </c>
      <c r="CP327" s="12">
        <v>3</v>
      </c>
      <c r="CQ327" s="12">
        <v>0</v>
      </c>
      <c r="CR327" s="12">
        <v>0</v>
      </c>
      <c r="CS327" s="12">
        <v>20</v>
      </c>
      <c r="CT327" s="12">
        <v>166</v>
      </c>
      <c r="CU327" s="21" t="s">
        <v>6</v>
      </c>
      <c r="CV327" s="12">
        <v>380</v>
      </c>
      <c r="CW327" s="12">
        <v>6</v>
      </c>
      <c r="CX327" s="17">
        <f t="shared" si="30"/>
        <v>0.13043478260869565</v>
      </c>
      <c r="CZ327" s="34"/>
      <c r="DA327" s="44"/>
      <c r="DB327" s="45"/>
      <c r="DC327" s="44"/>
      <c r="DD327" s="44"/>
      <c r="DE327" s="44"/>
      <c r="DF327" s="44"/>
      <c r="DG327" s="44"/>
      <c r="DH327" s="44"/>
      <c r="DI327" s="44"/>
      <c r="DJ327" s="44"/>
      <c r="DK327" s="44"/>
      <c r="DL327" s="44"/>
      <c r="DM327" s="44"/>
    </row>
    <row r="328" spans="1:117" s="5" customFormat="1" x14ac:dyDescent="0.25">
      <c r="A328" s="1"/>
      <c r="P328" s="1"/>
      <c r="BG328" s="1"/>
      <c r="BV328" s="1"/>
      <c r="CK328" s="1" t="s">
        <v>797</v>
      </c>
      <c r="CL328" s="5" t="s">
        <v>528</v>
      </c>
      <c r="CM328" s="12">
        <v>1</v>
      </c>
      <c r="CN328" s="12">
        <v>18</v>
      </c>
      <c r="CO328" s="12">
        <v>0</v>
      </c>
      <c r="CP328" s="12">
        <v>2</v>
      </c>
      <c r="CQ328" s="12">
        <v>2</v>
      </c>
      <c r="CR328" s="12">
        <v>0</v>
      </c>
      <c r="CS328" s="12">
        <v>14</v>
      </c>
      <c r="CT328" s="12">
        <v>74</v>
      </c>
      <c r="CU328" s="21" t="s">
        <v>6</v>
      </c>
      <c r="CV328" s="12">
        <v>159</v>
      </c>
      <c r="CW328" s="12">
        <v>6</v>
      </c>
      <c r="CX328" s="17">
        <f t="shared" si="30"/>
        <v>0.1111111111111111</v>
      </c>
      <c r="CZ328" s="34"/>
      <c r="DA328" s="44"/>
      <c r="DB328" s="45"/>
      <c r="DC328" s="44"/>
      <c r="DD328" s="44"/>
      <c r="DE328" s="44"/>
      <c r="DF328" s="44"/>
      <c r="DG328" s="44"/>
      <c r="DH328" s="44"/>
      <c r="DI328" s="44"/>
      <c r="DJ328" s="44"/>
      <c r="DK328" s="44"/>
      <c r="DL328" s="44"/>
      <c r="DM328" s="44"/>
    </row>
    <row r="329" spans="1:117" s="5" customFormat="1" x14ac:dyDescent="0.25">
      <c r="A329" s="1"/>
      <c r="P329" s="1"/>
      <c r="BG329" s="1"/>
      <c r="BV329" s="1"/>
      <c r="CK329" s="1" t="s">
        <v>798</v>
      </c>
      <c r="CL329" s="5" t="s">
        <v>529</v>
      </c>
      <c r="CM329" s="12">
        <v>2</v>
      </c>
      <c r="CN329" s="12">
        <v>19</v>
      </c>
      <c r="CO329" s="12">
        <v>0</v>
      </c>
      <c r="CP329" s="12">
        <v>2</v>
      </c>
      <c r="CQ329" s="12">
        <v>2</v>
      </c>
      <c r="CR329" s="12">
        <v>0</v>
      </c>
      <c r="CS329" s="12">
        <v>15</v>
      </c>
      <c r="CT329" s="12">
        <v>94</v>
      </c>
      <c r="CU329" s="21" t="s">
        <v>6</v>
      </c>
      <c r="CV329" s="12">
        <v>248</v>
      </c>
      <c r="CW329" s="12">
        <v>6</v>
      </c>
      <c r="CX329" s="17">
        <f t="shared" si="30"/>
        <v>0.10526315789473684</v>
      </c>
      <c r="CZ329" s="34"/>
      <c r="DA329" s="44"/>
      <c r="DB329" s="45"/>
      <c r="DC329" s="44"/>
      <c r="DD329" s="44"/>
      <c r="DE329" s="44"/>
      <c r="DF329" s="44"/>
      <c r="DG329" s="44"/>
      <c r="DH329" s="44"/>
      <c r="DI329" s="44"/>
      <c r="DJ329" s="44"/>
      <c r="DK329" s="44"/>
      <c r="DL329" s="44"/>
      <c r="DM329" s="44"/>
    </row>
    <row r="330" spans="1:117" s="5" customFormat="1" x14ac:dyDescent="0.25">
      <c r="A330" s="1"/>
      <c r="P330" s="1"/>
      <c r="BG330" s="1"/>
      <c r="BV330" s="1"/>
      <c r="CK330" s="1" t="s">
        <v>799</v>
      </c>
      <c r="CL330" s="5" t="s">
        <v>530</v>
      </c>
      <c r="CM330" s="12">
        <v>3</v>
      </c>
      <c r="CN330" s="12">
        <v>54</v>
      </c>
      <c r="CO330" s="12">
        <v>0</v>
      </c>
      <c r="CP330" s="12">
        <v>3</v>
      </c>
      <c r="CQ330" s="12">
        <v>0</v>
      </c>
      <c r="CR330" s="12">
        <v>0</v>
      </c>
      <c r="CS330" s="12">
        <v>51</v>
      </c>
      <c r="CT330" s="12">
        <v>295</v>
      </c>
      <c r="CU330" s="21" t="s">
        <v>6</v>
      </c>
      <c r="CV330" s="12">
        <v>782</v>
      </c>
      <c r="CW330" s="12">
        <v>6</v>
      </c>
      <c r="CX330" s="17">
        <f t="shared" si="30"/>
        <v>5.5555555555555552E-2</v>
      </c>
      <c r="CZ330" s="34"/>
      <c r="DA330" s="44"/>
      <c r="DB330" s="45"/>
      <c r="DC330" s="44"/>
      <c r="DD330" s="44"/>
      <c r="DE330" s="44"/>
      <c r="DF330" s="44"/>
      <c r="DG330" s="44"/>
      <c r="DH330" s="44"/>
      <c r="DI330" s="44"/>
      <c r="DJ330" s="44"/>
      <c r="DK330" s="44"/>
      <c r="DL330" s="44"/>
      <c r="DM330" s="44"/>
    </row>
    <row r="331" spans="1:117" s="5" customFormat="1" x14ac:dyDescent="0.25">
      <c r="A331" s="1"/>
      <c r="P331" s="1"/>
      <c r="BG331" s="1"/>
      <c r="BV331" s="1"/>
      <c r="CK331" s="1" t="s">
        <v>800</v>
      </c>
      <c r="CL331" s="5" t="s">
        <v>531</v>
      </c>
      <c r="CM331" s="12">
        <v>1</v>
      </c>
      <c r="CN331" s="12">
        <v>9</v>
      </c>
      <c r="CO331" s="12">
        <v>0</v>
      </c>
      <c r="CP331" s="12">
        <v>2</v>
      </c>
      <c r="CQ331" s="12">
        <v>1</v>
      </c>
      <c r="CR331" s="12">
        <v>0</v>
      </c>
      <c r="CS331" s="12">
        <v>6</v>
      </c>
      <c r="CT331" s="12">
        <v>27</v>
      </c>
      <c r="CU331" s="21" t="s">
        <v>6</v>
      </c>
      <c r="CV331" s="12">
        <v>62</v>
      </c>
      <c r="CW331" s="12">
        <v>5</v>
      </c>
      <c r="CX331" s="17">
        <f t="shared" si="30"/>
        <v>0.22222222222222221</v>
      </c>
      <c r="CZ331" s="34"/>
      <c r="DA331" s="44"/>
      <c r="DB331" s="45"/>
      <c r="DC331" s="44"/>
      <c r="DD331" s="44"/>
      <c r="DE331" s="44"/>
      <c r="DF331" s="44"/>
      <c r="DG331" s="44"/>
      <c r="DH331" s="44"/>
      <c r="DI331" s="44"/>
      <c r="DJ331" s="44"/>
      <c r="DK331" s="44"/>
      <c r="DL331" s="44"/>
      <c r="DM331" s="44"/>
    </row>
    <row r="332" spans="1:117" s="5" customFormat="1" x14ac:dyDescent="0.25">
      <c r="A332" s="1"/>
      <c r="P332" s="1"/>
      <c r="BG332" s="1"/>
      <c r="BV332" s="1"/>
      <c r="CK332" s="1" t="s">
        <v>801</v>
      </c>
      <c r="CL332" s="5" t="s">
        <v>532</v>
      </c>
      <c r="CM332" s="12">
        <v>1</v>
      </c>
      <c r="CN332" s="12">
        <v>10</v>
      </c>
      <c r="CO332" s="12">
        <v>0</v>
      </c>
      <c r="CP332" s="12">
        <v>2</v>
      </c>
      <c r="CQ332" s="12">
        <v>1</v>
      </c>
      <c r="CR332" s="12">
        <v>0</v>
      </c>
      <c r="CS332" s="12">
        <v>7</v>
      </c>
      <c r="CT332" s="12">
        <v>81</v>
      </c>
      <c r="CU332" s="21" t="s">
        <v>6</v>
      </c>
      <c r="CV332" s="12">
        <v>117</v>
      </c>
      <c r="CW332" s="12">
        <v>5</v>
      </c>
      <c r="CX332" s="17">
        <f t="shared" si="30"/>
        <v>0.2</v>
      </c>
      <c r="CZ332" s="34"/>
      <c r="DA332" s="44"/>
      <c r="DB332" s="45"/>
      <c r="DC332" s="44"/>
      <c r="DD332" s="44"/>
      <c r="DE332" s="44"/>
      <c r="DF332" s="44"/>
      <c r="DG332" s="44"/>
      <c r="DH332" s="44"/>
      <c r="DI332" s="44"/>
      <c r="DJ332" s="44"/>
      <c r="DK332" s="44"/>
      <c r="DL332" s="44"/>
      <c r="DM332" s="44"/>
    </row>
    <row r="333" spans="1:117" s="5" customFormat="1" x14ac:dyDescent="0.25">
      <c r="A333" s="1"/>
      <c r="P333" s="1"/>
      <c r="BG333" s="1"/>
      <c r="BV333" s="1"/>
      <c r="CK333" s="1" t="s">
        <v>802</v>
      </c>
      <c r="CL333" s="5" t="s">
        <v>533</v>
      </c>
      <c r="CM333" s="12">
        <v>1</v>
      </c>
      <c r="CN333" s="12">
        <v>10</v>
      </c>
      <c r="CO333" s="12">
        <v>0</v>
      </c>
      <c r="CP333" s="12">
        <v>2</v>
      </c>
      <c r="CQ333" s="12">
        <v>1</v>
      </c>
      <c r="CR333" s="12">
        <v>0</v>
      </c>
      <c r="CS333" s="12">
        <v>7</v>
      </c>
      <c r="CT333" s="12">
        <v>51</v>
      </c>
      <c r="CU333" s="21" t="s">
        <v>6</v>
      </c>
      <c r="CV333" s="12">
        <v>98</v>
      </c>
      <c r="CW333" s="12">
        <v>5</v>
      </c>
      <c r="CX333" s="17">
        <f t="shared" si="30"/>
        <v>0.2</v>
      </c>
      <c r="CZ333" s="34"/>
      <c r="DA333" s="44"/>
      <c r="DB333" s="45"/>
      <c r="DC333" s="44"/>
      <c r="DD333" s="44"/>
      <c r="DE333" s="44"/>
      <c r="DF333" s="44"/>
      <c r="DG333" s="44"/>
      <c r="DH333" s="44"/>
      <c r="DI333" s="44"/>
      <c r="DJ333" s="44"/>
      <c r="DK333" s="44"/>
      <c r="DL333" s="44"/>
      <c r="DM333" s="44"/>
    </row>
    <row r="334" spans="1:117" s="5" customFormat="1" x14ac:dyDescent="0.25">
      <c r="A334" s="1"/>
      <c r="P334" s="1"/>
      <c r="BG334" s="1"/>
      <c r="BV334" s="1"/>
      <c r="CK334" s="1" t="s">
        <v>803</v>
      </c>
      <c r="CL334" s="5" t="s">
        <v>534</v>
      </c>
      <c r="CM334" s="12">
        <v>1</v>
      </c>
      <c r="CN334" s="12">
        <v>12</v>
      </c>
      <c r="CO334" s="12">
        <v>0</v>
      </c>
      <c r="CP334" s="12">
        <v>2</v>
      </c>
      <c r="CQ334" s="12">
        <v>1</v>
      </c>
      <c r="CR334" s="12">
        <v>0</v>
      </c>
      <c r="CS334" s="12">
        <v>9</v>
      </c>
      <c r="CT334" s="12">
        <v>89</v>
      </c>
      <c r="CU334" s="21" t="s">
        <v>6</v>
      </c>
      <c r="CV334" s="12">
        <v>129</v>
      </c>
      <c r="CW334" s="12">
        <v>5</v>
      </c>
      <c r="CX334" s="17">
        <f t="shared" si="30"/>
        <v>0.16666666666666666</v>
      </c>
      <c r="CZ334" s="34"/>
      <c r="DA334" s="44"/>
      <c r="DB334" s="45"/>
      <c r="DC334" s="44"/>
      <c r="DD334" s="44"/>
      <c r="DE334" s="44"/>
      <c r="DF334" s="44"/>
      <c r="DG334" s="44"/>
      <c r="DH334" s="44"/>
      <c r="DI334" s="44"/>
      <c r="DJ334" s="44"/>
      <c r="DK334" s="44"/>
      <c r="DL334" s="44"/>
      <c r="DM334" s="44"/>
    </row>
    <row r="335" spans="1:117" s="5" customFormat="1" x14ac:dyDescent="0.25">
      <c r="A335" s="1"/>
      <c r="P335" s="1"/>
      <c r="BG335" s="1"/>
      <c r="BV335" s="1"/>
      <c r="CK335" s="1" t="s">
        <v>804</v>
      </c>
      <c r="CL335" s="5" t="s">
        <v>535</v>
      </c>
      <c r="CM335" s="12">
        <v>2</v>
      </c>
      <c r="CN335" s="12">
        <v>20</v>
      </c>
      <c r="CO335" s="12">
        <v>0</v>
      </c>
      <c r="CP335" s="12">
        <v>2</v>
      </c>
      <c r="CQ335" s="12">
        <v>1</v>
      </c>
      <c r="CR335" s="12">
        <v>0</v>
      </c>
      <c r="CS335" s="12">
        <v>17</v>
      </c>
      <c r="CT335" s="12">
        <v>68</v>
      </c>
      <c r="CU335" s="21" t="s">
        <v>6</v>
      </c>
      <c r="CV335" s="12">
        <v>255</v>
      </c>
      <c r="CW335" s="12">
        <v>5</v>
      </c>
      <c r="CX335" s="17">
        <f t="shared" si="30"/>
        <v>0.1</v>
      </c>
      <c r="CZ335" s="34"/>
      <c r="DA335" s="44"/>
      <c r="DB335" s="45"/>
      <c r="DC335" s="44"/>
      <c r="DD335" s="44"/>
      <c r="DE335" s="44"/>
      <c r="DF335" s="44"/>
      <c r="DG335" s="44"/>
      <c r="DH335" s="44"/>
      <c r="DI335" s="44"/>
      <c r="DJ335" s="44"/>
      <c r="DK335" s="44"/>
      <c r="DL335" s="44"/>
      <c r="DM335" s="44"/>
    </row>
    <row r="336" spans="1:117" s="5" customFormat="1" x14ac:dyDescent="0.25">
      <c r="A336" s="1"/>
      <c r="P336" s="1"/>
      <c r="BG336" s="1"/>
      <c r="BV336" s="1"/>
      <c r="CK336" s="1" t="s">
        <v>805</v>
      </c>
      <c r="CL336" s="5" t="s">
        <v>536</v>
      </c>
      <c r="CM336" s="12">
        <v>1</v>
      </c>
      <c r="CN336" s="12">
        <v>18</v>
      </c>
      <c r="CO336" s="12">
        <v>0</v>
      </c>
      <c r="CP336" s="12">
        <v>1</v>
      </c>
      <c r="CQ336" s="12">
        <v>0</v>
      </c>
      <c r="CR336" s="12">
        <v>3</v>
      </c>
      <c r="CS336" s="12">
        <v>14</v>
      </c>
      <c r="CT336" s="12">
        <v>97</v>
      </c>
      <c r="CU336" s="21" t="s">
        <v>6</v>
      </c>
      <c r="CV336" s="12">
        <v>319</v>
      </c>
      <c r="CW336" s="12">
        <v>5</v>
      </c>
      <c r="CX336" s="17">
        <f t="shared" si="30"/>
        <v>5.5555555555555552E-2</v>
      </c>
      <c r="CZ336" s="34"/>
      <c r="DA336" s="44"/>
      <c r="DB336" s="45"/>
      <c r="DC336" s="44"/>
      <c r="DD336" s="44"/>
      <c r="DE336" s="44"/>
      <c r="DF336" s="44"/>
      <c r="DG336" s="44"/>
      <c r="DH336" s="44"/>
      <c r="DI336" s="44"/>
      <c r="DJ336" s="44"/>
      <c r="DK336" s="44"/>
      <c r="DL336" s="44"/>
      <c r="DM336" s="44"/>
    </row>
    <row r="337" spans="1:117" s="5" customFormat="1" x14ac:dyDescent="0.25">
      <c r="A337" s="1"/>
      <c r="P337" s="1"/>
      <c r="BG337" s="1"/>
      <c r="BV337" s="1"/>
      <c r="CK337" s="1" t="s">
        <v>806</v>
      </c>
      <c r="CL337" s="5" t="s">
        <v>537</v>
      </c>
      <c r="CM337" s="12">
        <v>1</v>
      </c>
      <c r="CN337" s="12">
        <v>5</v>
      </c>
      <c r="CO337" s="12">
        <v>0</v>
      </c>
      <c r="CP337" s="12">
        <v>2</v>
      </c>
      <c r="CQ337" s="12">
        <v>0</v>
      </c>
      <c r="CR337" s="12">
        <v>0</v>
      </c>
      <c r="CS337" s="12">
        <v>3</v>
      </c>
      <c r="CT337" s="12">
        <v>30</v>
      </c>
      <c r="CU337" s="21" t="s">
        <v>6</v>
      </c>
      <c r="CV337" s="12">
        <v>41</v>
      </c>
      <c r="CW337" s="12">
        <v>4</v>
      </c>
      <c r="CX337" s="17">
        <f t="shared" si="30"/>
        <v>0.4</v>
      </c>
      <c r="CZ337" s="34"/>
      <c r="DA337" s="44"/>
      <c r="DB337" s="45"/>
      <c r="DC337" s="44"/>
      <c r="DD337" s="44"/>
      <c r="DE337" s="44"/>
      <c r="DF337" s="44"/>
      <c r="DG337" s="44"/>
      <c r="DH337" s="44"/>
      <c r="DI337" s="44"/>
      <c r="DJ337" s="44"/>
      <c r="DK337" s="44"/>
      <c r="DL337" s="44"/>
      <c r="DM337" s="44"/>
    </row>
    <row r="338" spans="1:117" s="5" customFormat="1" x14ac:dyDescent="0.25">
      <c r="A338" s="1"/>
      <c r="P338" s="1"/>
      <c r="BG338" s="1"/>
      <c r="BV338" s="1"/>
      <c r="CK338" s="1" t="s">
        <v>807</v>
      </c>
      <c r="CL338" s="5" t="s">
        <v>538</v>
      </c>
      <c r="CM338" s="12">
        <v>1</v>
      </c>
      <c r="CN338" s="12">
        <v>8</v>
      </c>
      <c r="CO338" s="12">
        <v>0</v>
      </c>
      <c r="CP338" s="12">
        <v>2</v>
      </c>
      <c r="CQ338" s="12">
        <v>0</v>
      </c>
      <c r="CR338" s="12">
        <v>0</v>
      </c>
      <c r="CS338" s="12">
        <v>6</v>
      </c>
      <c r="CT338" s="12">
        <v>25</v>
      </c>
      <c r="CU338" s="21" t="s">
        <v>6</v>
      </c>
      <c r="CV338" s="12">
        <v>42</v>
      </c>
      <c r="CW338" s="12">
        <v>4</v>
      </c>
      <c r="CX338" s="17">
        <f t="shared" si="30"/>
        <v>0.25</v>
      </c>
      <c r="CZ338" s="34"/>
      <c r="DA338" s="44"/>
      <c r="DB338" s="45"/>
      <c r="DC338" s="44"/>
      <c r="DD338" s="44"/>
      <c r="DE338" s="44"/>
      <c r="DF338" s="44"/>
      <c r="DG338" s="44"/>
      <c r="DH338" s="44"/>
      <c r="DI338" s="44"/>
      <c r="DJ338" s="44"/>
      <c r="DK338" s="44"/>
      <c r="DL338" s="44"/>
      <c r="DM338" s="44"/>
    </row>
    <row r="339" spans="1:117" s="5" customFormat="1" x14ac:dyDescent="0.25">
      <c r="A339" s="1"/>
      <c r="P339" s="1"/>
      <c r="BG339" s="1"/>
      <c r="BV339" s="1"/>
      <c r="CK339" s="1" t="s">
        <v>808</v>
      </c>
      <c r="CL339" s="5" t="s">
        <v>542</v>
      </c>
      <c r="CM339" s="12">
        <v>2</v>
      </c>
      <c r="CN339" s="12">
        <v>12</v>
      </c>
      <c r="CO339" s="12">
        <v>0</v>
      </c>
      <c r="CP339" s="12">
        <v>2</v>
      </c>
      <c r="CQ339" s="12">
        <v>0</v>
      </c>
      <c r="CR339" s="12">
        <v>0</v>
      </c>
      <c r="CS339" s="12">
        <v>10</v>
      </c>
      <c r="CT339" s="12">
        <v>59</v>
      </c>
      <c r="CU339" s="21" t="s">
        <v>6</v>
      </c>
      <c r="CV339" s="12">
        <v>98</v>
      </c>
      <c r="CW339" s="12">
        <v>4</v>
      </c>
      <c r="CX339" s="17">
        <f t="shared" si="30"/>
        <v>0.16666666666666666</v>
      </c>
      <c r="CZ339" s="34"/>
      <c r="DA339" s="44"/>
      <c r="DB339" s="45"/>
      <c r="DC339" s="44"/>
      <c r="DD339" s="44"/>
      <c r="DE339" s="44"/>
      <c r="DF339" s="44"/>
      <c r="DG339" s="44"/>
      <c r="DH339" s="44"/>
      <c r="DI339" s="44"/>
      <c r="DJ339" s="44"/>
      <c r="DK339" s="44"/>
      <c r="DL339" s="44"/>
      <c r="DM339" s="44"/>
    </row>
    <row r="340" spans="1:117" s="5" customFormat="1" x14ac:dyDescent="0.25">
      <c r="A340" s="1"/>
      <c r="P340" s="1"/>
      <c r="BG340" s="1"/>
      <c r="BV340" s="1"/>
      <c r="CK340" s="1" t="s">
        <v>809</v>
      </c>
      <c r="CL340" s="5" t="s">
        <v>541</v>
      </c>
      <c r="CM340" s="12">
        <v>1</v>
      </c>
      <c r="CN340" s="12">
        <v>12</v>
      </c>
      <c r="CO340" s="12">
        <v>0</v>
      </c>
      <c r="CP340" s="12">
        <v>2</v>
      </c>
      <c r="CQ340" s="12">
        <v>0</v>
      </c>
      <c r="CR340" s="12">
        <v>0</v>
      </c>
      <c r="CS340" s="12">
        <v>10</v>
      </c>
      <c r="CT340" s="12">
        <v>58</v>
      </c>
      <c r="CU340" s="21" t="s">
        <v>6</v>
      </c>
      <c r="CV340" s="12">
        <v>141</v>
      </c>
      <c r="CW340" s="12">
        <v>4</v>
      </c>
      <c r="CX340" s="17">
        <f t="shared" si="30"/>
        <v>0.16666666666666666</v>
      </c>
      <c r="CZ340" s="34"/>
      <c r="DA340" s="44"/>
      <c r="DB340" s="45"/>
      <c r="DC340" s="44"/>
      <c r="DD340" s="44"/>
      <c r="DE340" s="44"/>
      <c r="DF340" s="44"/>
      <c r="DG340" s="44"/>
      <c r="DH340" s="44"/>
      <c r="DI340" s="44"/>
      <c r="DJ340" s="44"/>
      <c r="DK340" s="44"/>
      <c r="DL340" s="44"/>
      <c r="DM340" s="44"/>
    </row>
    <row r="341" spans="1:117" s="5" customFormat="1" x14ac:dyDescent="0.25">
      <c r="A341" s="1"/>
      <c r="P341" s="1"/>
      <c r="BG341" s="1"/>
      <c r="BV341" s="1"/>
      <c r="CK341" s="1" t="s">
        <v>810</v>
      </c>
      <c r="CL341" s="5" t="s">
        <v>540</v>
      </c>
      <c r="CM341" s="12">
        <v>1</v>
      </c>
      <c r="CN341" s="12">
        <v>12</v>
      </c>
      <c r="CO341" s="12">
        <v>0</v>
      </c>
      <c r="CP341" s="12">
        <v>2</v>
      </c>
      <c r="CQ341" s="12">
        <v>0</v>
      </c>
      <c r="CR341" s="12">
        <v>0</v>
      </c>
      <c r="CS341" s="12">
        <v>10</v>
      </c>
      <c r="CT341" s="12">
        <v>81</v>
      </c>
      <c r="CU341" s="21" t="s">
        <v>6</v>
      </c>
      <c r="CV341" s="12">
        <v>193</v>
      </c>
      <c r="CW341" s="12">
        <v>4</v>
      </c>
      <c r="CX341" s="17">
        <f t="shared" si="30"/>
        <v>0.16666666666666666</v>
      </c>
      <c r="CZ341" s="34"/>
      <c r="DA341" s="44"/>
      <c r="DB341" s="45"/>
      <c r="DC341" s="44"/>
      <c r="DD341" s="44"/>
      <c r="DE341" s="44"/>
      <c r="DF341" s="44"/>
      <c r="DG341" s="44"/>
      <c r="DH341" s="44"/>
      <c r="DI341" s="44"/>
      <c r="DJ341" s="44"/>
      <c r="DK341" s="44"/>
      <c r="DL341" s="44"/>
      <c r="DM341" s="44"/>
    </row>
    <row r="342" spans="1:117" s="5" customFormat="1" x14ac:dyDescent="0.25">
      <c r="A342" s="1"/>
      <c r="P342" s="1"/>
      <c r="BG342" s="1"/>
      <c r="BV342" s="1"/>
      <c r="CK342" s="1" t="s">
        <v>811</v>
      </c>
      <c r="CL342" s="5" t="s">
        <v>539</v>
      </c>
      <c r="CM342" s="12">
        <v>1</v>
      </c>
      <c r="CN342" s="12">
        <v>12</v>
      </c>
      <c r="CO342" s="12">
        <v>0</v>
      </c>
      <c r="CP342" s="12">
        <v>2</v>
      </c>
      <c r="CQ342" s="12">
        <v>0</v>
      </c>
      <c r="CR342" s="12">
        <v>0</v>
      </c>
      <c r="CS342" s="12">
        <v>10</v>
      </c>
      <c r="CT342" s="12">
        <v>46</v>
      </c>
      <c r="CU342" s="21" t="s">
        <v>6</v>
      </c>
      <c r="CV342" s="12">
        <v>192</v>
      </c>
      <c r="CW342" s="12">
        <v>4</v>
      </c>
      <c r="CX342" s="17">
        <f t="shared" si="30"/>
        <v>0.16666666666666666</v>
      </c>
      <c r="CZ342" s="34"/>
      <c r="DA342" s="44"/>
      <c r="DB342" s="45"/>
      <c r="DC342" s="44"/>
      <c r="DD342" s="44"/>
      <c r="DE342" s="44"/>
      <c r="DF342" s="44"/>
      <c r="DG342" s="44"/>
      <c r="DH342" s="44"/>
      <c r="DI342" s="44"/>
      <c r="DJ342" s="44"/>
      <c r="DK342" s="44"/>
      <c r="DL342" s="44"/>
      <c r="DM342" s="44"/>
    </row>
    <row r="343" spans="1:117" s="5" customFormat="1" x14ac:dyDescent="0.25">
      <c r="A343" s="1"/>
      <c r="P343" s="1"/>
      <c r="BG343" s="1"/>
      <c r="BV343" s="1"/>
      <c r="CK343" s="1" t="s">
        <v>812</v>
      </c>
      <c r="CL343" s="5" t="s">
        <v>543</v>
      </c>
      <c r="CM343" s="12">
        <v>1</v>
      </c>
      <c r="CN343" s="12">
        <v>18</v>
      </c>
      <c r="CO343" s="12">
        <v>0</v>
      </c>
      <c r="CP343" s="12">
        <v>2</v>
      </c>
      <c r="CQ343" s="12">
        <v>0</v>
      </c>
      <c r="CR343" s="12">
        <v>0</v>
      </c>
      <c r="CS343" s="12">
        <v>16</v>
      </c>
      <c r="CT343" s="27">
        <v>70</v>
      </c>
      <c r="CU343" s="21" t="s">
        <v>6</v>
      </c>
      <c r="CV343" s="12">
        <v>209</v>
      </c>
      <c r="CW343" s="12">
        <v>4</v>
      </c>
      <c r="CX343" s="17">
        <f t="shared" si="30"/>
        <v>0.1111111111111111</v>
      </c>
      <c r="CZ343" s="34"/>
      <c r="DA343" s="44"/>
      <c r="DB343" s="45"/>
      <c r="DC343" s="44"/>
      <c r="DD343" s="44"/>
      <c r="DE343" s="44"/>
      <c r="DF343" s="44"/>
      <c r="DG343" s="44"/>
      <c r="DH343" s="44"/>
      <c r="DI343" s="44"/>
      <c r="DJ343" s="44"/>
      <c r="DK343" s="44"/>
      <c r="DL343" s="44"/>
      <c r="DM343" s="44"/>
    </row>
    <row r="344" spans="1:117" s="5" customFormat="1" x14ac:dyDescent="0.25">
      <c r="A344" s="1"/>
      <c r="P344" s="1"/>
      <c r="BG344" s="1"/>
      <c r="BV344" s="1"/>
      <c r="CK344" s="1" t="s">
        <v>813</v>
      </c>
      <c r="CL344" s="23" t="s">
        <v>545</v>
      </c>
      <c r="CM344" s="24">
        <v>1</v>
      </c>
      <c r="CN344" s="24">
        <v>20</v>
      </c>
      <c r="CO344" s="24">
        <v>0</v>
      </c>
      <c r="CP344" s="24">
        <v>0</v>
      </c>
      <c r="CQ344" s="24">
        <v>0</v>
      </c>
      <c r="CR344" s="24">
        <v>4</v>
      </c>
      <c r="CS344" s="24">
        <v>16</v>
      </c>
      <c r="CT344" s="24">
        <v>78</v>
      </c>
      <c r="CU344" s="21" t="s">
        <v>6</v>
      </c>
      <c r="CV344" s="24">
        <v>306</v>
      </c>
      <c r="CW344" s="24">
        <v>4</v>
      </c>
      <c r="CX344" s="17">
        <f t="shared" si="30"/>
        <v>0</v>
      </c>
      <c r="CZ344" s="34"/>
      <c r="DA344" s="44"/>
      <c r="DB344" s="45"/>
      <c r="DC344" s="44"/>
      <c r="DD344" s="44"/>
      <c r="DE344" s="44"/>
      <c r="DF344" s="44"/>
      <c r="DG344" s="44"/>
      <c r="DH344" s="44"/>
      <c r="DI344" s="44"/>
      <c r="DJ344" s="44"/>
      <c r="DK344" s="44"/>
      <c r="DL344" s="44"/>
      <c r="DM344" s="44"/>
    </row>
    <row r="345" spans="1:117" s="5" customFormat="1" x14ac:dyDescent="0.25">
      <c r="A345" s="1"/>
      <c r="P345" s="1"/>
      <c r="BG345" s="1"/>
      <c r="BV345" s="1"/>
      <c r="CK345" s="1" t="s">
        <v>814</v>
      </c>
      <c r="CL345" s="5" t="s">
        <v>546</v>
      </c>
      <c r="CM345" s="12">
        <v>1</v>
      </c>
      <c r="CN345" s="12">
        <v>5</v>
      </c>
      <c r="CO345" s="12">
        <v>0</v>
      </c>
      <c r="CP345" s="12">
        <v>1</v>
      </c>
      <c r="CQ345" s="12">
        <v>1</v>
      </c>
      <c r="CR345" s="12">
        <v>0</v>
      </c>
      <c r="CS345" s="12">
        <v>3</v>
      </c>
      <c r="CT345" s="12">
        <v>33</v>
      </c>
      <c r="CU345" s="21" t="s">
        <v>6</v>
      </c>
      <c r="CV345" s="12">
        <v>59</v>
      </c>
      <c r="CW345" s="12">
        <v>3</v>
      </c>
      <c r="CX345" s="17">
        <f t="shared" si="30"/>
        <v>0.2</v>
      </c>
      <c r="CZ345" s="34"/>
      <c r="DA345" s="44"/>
      <c r="DB345" s="45"/>
      <c r="DC345" s="44"/>
      <c r="DD345" s="44"/>
      <c r="DE345" s="44"/>
      <c r="DF345" s="44"/>
      <c r="DG345" s="44"/>
      <c r="DH345" s="44"/>
      <c r="DI345" s="44"/>
      <c r="DJ345" s="44"/>
      <c r="DK345" s="44"/>
      <c r="DL345" s="44"/>
      <c r="DM345" s="44"/>
    </row>
    <row r="346" spans="1:117" s="5" customFormat="1" x14ac:dyDescent="0.25">
      <c r="A346" s="1"/>
      <c r="P346" s="1"/>
      <c r="BG346" s="1"/>
      <c r="BV346" s="1"/>
      <c r="CK346" s="1" t="s">
        <v>815</v>
      </c>
      <c r="CL346" s="5" t="s">
        <v>547</v>
      </c>
      <c r="CM346" s="12">
        <v>1</v>
      </c>
      <c r="CN346" s="12">
        <v>8</v>
      </c>
      <c r="CO346" s="12">
        <v>0</v>
      </c>
      <c r="CP346" s="12">
        <v>1</v>
      </c>
      <c r="CQ346" s="12">
        <v>1</v>
      </c>
      <c r="CR346" s="12">
        <v>0</v>
      </c>
      <c r="CS346" s="12">
        <v>6</v>
      </c>
      <c r="CT346" s="12">
        <v>45</v>
      </c>
      <c r="CU346" s="21" t="s">
        <v>6</v>
      </c>
      <c r="CV346" s="12">
        <v>110</v>
      </c>
      <c r="CW346" s="12">
        <v>3</v>
      </c>
      <c r="CX346" s="17">
        <f t="shared" si="30"/>
        <v>0.125</v>
      </c>
      <c r="CZ346" s="34"/>
      <c r="DA346" s="44"/>
      <c r="DB346" s="45"/>
      <c r="DC346" s="44"/>
      <c r="DD346" s="44"/>
      <c r="DE346" s="44"/>
      <c r="DF346" s="44"/>
      <c r="DG346" s="44"/>
      <c r="DH346" s="44"/>
      <c r="DI346" s="44"/>
      <c r="DJ346" s="44"/>
      <c r="DK346" s="44"/>
      <c r="DL346" s="44"/>
      <c r="DM346" s="44"/>
    </row>
    <row r="347" spans="1:117" s="5" customFormat="1" x14ac:dyDescent="0.25">
      <c r="A347" s="1"/>
      <c r="P347" s="1"/>
      <c r="BG347" s="1"/>
      <c r="BV347" s="1"/>
      <c r="CK347" s="1" t="s">
        <v>816</v>
      </c>
      <c r="CL347" s="5" t="s">
        <v>548</v>
      </c>
      <c r="CM347" s="12">
        <v>1</v>
      </c>
      <c r="CN347" s="12">
        <v>10</v>
      </c>
      <c r="CO347" s="12">
        <v>0</v>
      </c>
      <c r="CP347" s="12">
        <v>1</v>
      </c>
      <c r="CQ347" s="12">
        <v>1</v>
      </c>
      <c r="CR347" s="12">
        <v>0</v>
      </c>
      <c r="CS347" s="12">
        <v>8</v>
      </c>
      <c r="CT347" s="12">
        <v>56</v>
      </c>
      <c r="CU347" s="21" t="s">
        <v>6</v>
      </c>
      <c r="CV347" s="12">
        <v>93</v>
      </c>
      <c r="CW347" s="12">
        <v>3</v>
      </c>
      <c r="CX347" s="17">
        <f t="shared" si="30"/>
        <v>0.1</v>
      </c>
      <c r="CZ347" s="34"/>
      <c r="DA347" s="44"/>
      <c r="DB347" s="45"/>
      <c r="DC347" s="44"/>
      <c r="DD347" s="44"/>
      <c r="DE347" s="44"/>
      <c r="DF347" s="44"/>
      <c r="DG347" s="44"/>
      <c r="DH347" s="44"/>
      <c r="DI347" s="44"/>
      <c r="DJ347" s="44"/>
      <c r="DK347" s="44"/>
      <c r="DL347" s="44"/>
      <c r="DM347" s="44"/>
    </row>
    <row r="348" spans="1:117" s="5" customFormat="1" x14ac:dyDescent="0.25">
      <c r="A348" s="1"/>
      <c r="P348" s="1"/>
      <c r="BG348" s="1"/>
      <c r="BV348" s="1"/>
      <c r="CK348" s="1" t="s">
        <v>817</v>
      </c>
      <c r="CL348" s="5" t="s">
        <v>555</v>
      </c>
      <c r="CM348" s="12">
        <v>1</v>
      </c>
      <c r="CN348" s="12">
        <v>8</v>
      </c>
      <c r="CO348" s="12">
        <v>0</v>
      </c>
      <c r="CP348" s="12">
        <v>1</v>
      </c>
      <c r="CQ348" s="12">
        <v>0</v>
      </c>
      <c r="CR348" s="12">
        <v>0</v>
      </c>
      <c r="CS348" s="12">
        <v>7</v>
      </c>
      <c r="CT348" s="12">
        <v>51</v>
      </c>
      <c r="CU348" s="21" t="s">
        <v>6</v>
      </c>
      <c r="CV348" s="12">
        <v>80</v>
      </c>
      <c r="CW348" s="12">
        <v>2</v>
      </c>
      <c r="CX348" s="17">
        <f t="shared" si="30"/>
        <v>0.125</v>
      </c>
      <c r="CZ348" s="34"/>
      <c r="DA348" s="44"/>
      <c r="DB348" s="45"/>
      <c r="DC348" s="44"/>
      <c r="DD348" s="44"/>
      <c r="DE348" s="44"/>
      <c r="DF348" s="44"/>
      <c r="DG348" s="44"/>
      <c r="DH348" s="44"/>
      <c r="DI348" s="44"/>
      <c r="DJ348" s="44"/>
      <c r="DK348" s="44"/>
      <c r="DL348" s="44"/>
      <c r="DM348" s="44"/>
    </row>
    <row r="349" spans="1:117" s="5" customFormat="1" x14ac:dyDescent="0.25">
      <c r="A349" s="1"/>
      <c r="P349" s="1"/>
      <c r="BG349" s="1"/>
      <c r="BV349" s="1"/>
      <c r="CK349" s="1" t="s">
        <v>818</v>
      </c>
      <c r="CL349" s="5" t="s">
        <v>550</v>
      </c>
      <c r="CM349" s="12">
        <v>1</v>
      </c>
      <c r="CN349" s="12">
        <v>8</v>
      </c>
      <c r="CO349" s="12">
        <v>0</v>
      </c>
      <c r="CP349" s="12">
        <v>1</v>
      </c>
      <c r="CQ349" s="12">
        <v>0</v>
      </c>
      <c r="CR349" s="12">
        <v>0</v>
      </c>
      <c r="CS349" s="12">
        <v>7</v>
      </c>
      <c r="CT349" s="12">
        <v>41</v>
      </c>
      <c r="CU349" s="21" t="s">
        <v>6</v>
      </c>
      <c r="CV349" s="12">
        <v>83</v>
      </c>
      <c r="CW349" s="12">
        <v>2</v>
      </c>
      <c r="CX349" s="17">
        <f t="shared" si="30"/>
        <v>0.125</v>
      </c>
      <c r="CZ349" s="34"/>
      <c r="DA349" s="44"/>
      <c r="DB349" s="45"/>
      <c r="DC349" s="44"/>
      <c r="DD349" s="44"/>
      <c r="DE349" s="44"/>
      <c r="DF349" s="44"/>
      <c r="DG349" s="44"/>
      <c r="DH349" s="44"/>
      <c r="DI349" s="44"/>
      <c r="DJ349" s="44"/>
      <c r="DK349" s="44"/>
      <c r="DL349" s="44"/>
      <c r="DM349" s="44"/>
    </row>
    <row r="350" spans="1:117" s="5" customFormat="1" x14ac:dyDescent="0.25">
      <c r="A350" s="1"/>
      <c r="P350" s="1"/>
      <c r="BG350" s="1"/>
      <c r="BV350" s="1"/>
      <c r="CK350" s="1" t="s">
        <v>819</v>
      </c>
      <c r="CL350" s="5" t="s">
        <v>549</v>
      </c>
      <c r="CM350" s="12">
        <v>1</v>
      </c>
      <c r="CN350" s="12">
        <v>8</v>
      </c>
      <c r="CO350" s="12">
        <v>0</v>
      </c>
      <c r="CP350" s="12">
        <v>1</v>
      </c>
      <c r="CQ350" s="12">
        <v>0</v>
      </c>
      <c r="CR350" s="12">
        <v>0</v>
      </c>
      <c r="CS350" s="12">
        <v>7</v>
      </c>
      <c r="CT350" s="12">
        <v>14</v>
      </c>
      <c r="CU350" s="21" t="s">
        <v>6</v>
      </c>
      <c r="CV350" s="12">
        <v>68</v>
      </c>
      <c r="CW350" s="12">
        <v>2</v>
      </c>
      <c r="CX350" s="17">
        <f t="shared" si="30"/>
        <v>0.125</v>
      </c>
      <c r="CZ350" s="34"/>
      <c r="DA350" s="44"/>
      <c r="DB350" s="45"/>
      <c r="DC350" s="44"/>
      <c r="DD350" s="44"/>
      <c r="DE350" s="44"/>
      <c r="DF350" s="44"/>
      <c r="DG350" s="44"/>
      <c r="DH350" s="44"/>
      <c r="DI350" s="44"/>
      <c r="DJ350" s="44"/>
      <c r="DK350" s="44"/>
      <c r="DL350" s="44"/>
      <c r="DM350" s="44"/>
    </row>
    <row r="351" spans="1:117" s="5" customFormat="1" x14ac:dyDescent="0.25">
      <c r="A351" s="1"/>
      <c r="P351" s="1"/>
      <c r="BG351" s="1"/>
      <c r="BV351" s="1"/>
      <c r="CK351" s="1" t="s">
        <v>820</v>
      </c>
      <c r="CL351" s="5" t="s">
        <v>554</v>
      </c>
      <c r="CM351" s="12">
        <v>1</v>
      </c>
      <c r="CN351" s="12">
        <v>8</v>
      </c>
      <c r="CO351" s="12">
        <v>0</v>
      </c>
      <c r="CP351" s="12">
        <v>1</v>
      </c>
      <c r="CQ351" s="12">
        <v>0</v>
      </c>
      <c r="CR351" s="12">
        <v>0</v>
      </c>
      <c r="CS351" s="12">
        <v>7</v>
      </c>
      <c r="CT351" s="12">
        <v>33</v>
      </c>
      <c r="CU351" s="21" t="s">
        <v>6</v>
      </c>
      <c r="CV351" s="12">
        <v>89</v>
      </c>
      <c r="CW351" s="12">
        <v>2</v>
      </c>
      <c r="CX351" s="17">
        <f t="shared" si="30"/>
        <v>0.125</v>
      </c>
      <c r="CZ351" s="34"/>
      <c r="DA351" s="44"/>
      <c r="DB351" s="45"/>
      <c r="DC351" s="44"/>
      <c r="DD351" s="44"/>
      <c r="DE351" s="44"/>
      <c r="DF351" s="44"/>
      <c r="DG351" s="44"/>
      <c r="DH351" s="44"/>
      <c r="DI351" s="44"/>
      <c r="DJ351" s="44"/>
      <c r="DK351" s="44"/>
      <c r="DL351" s="44"/>
      <c r="DM351" s="44"/>
    </row>
    <row r="352" spans="1:117" s="5" customFormat="1" x14ac:dyDescent="0.25">
      <c r="A352" s="1"/>
      <c r="P352" s="1"/>
      <c r="BG352" s="1"/>
      <c r="BV352" s="1"/>
      <c r="CK352" s="1" t="s">
        <v>821</v>
      </c>
      <c r="CL352" s="5" t="s">
        <v>556</v>
      </c>
      <c r="CM352" s="12">
        <v>1</v>
      </c>
      <c r="CN352" s="12">
        <v>8</v>
      </c>
      <c r="CO352" s="12">
        <v>0</v>
      </c>
      <c r="CP352" s="12">
        <v>1</v>
      </c>
      <c r="CQ352" s="12">
        <v>0</v>
      </c>
      <c r="CR352" s="12">
        <v>0</v>
      </c>
      <c r="CS352" s="12">
        <v>7</v>
      </c>
      <c r="CT352" s="12">
        <v>22</v>
      </c>
      <c r="CU352" s="21" t="s">
        <v>6</v>
      </c>
      <c r="CV352" s="12">
        <v>83</v>
      </c>
      <c r="CW352" s="12">
        <v>2</v>
      </c>
      <c r="CX352" s="17">
        <f t="shared" si="30"/>
        <v>0.125</v>
      </c>
      <c r="CZ352" s="34"/>
      <c r="DA352" s="44"/>
      <c r="DB352" s="45"/>
      <c r="DC352" s="44"/>
      <c r="DD352" s="44"/>
      <c r="DE352" s="44"/>
      <c r="DF352" s="44"/>
      <c r="DG352" s="44"/>
      <c r="DH352" s="44"/>
      <c r="DI352" s="44"/>
      <c r="DJ352" s="44"/>
      <c r="DK352" s="44"/>
      <c r="DL352" s="44"/>
      <c r="DM352" s="44"/>
    </row>
    <row r="353" spans="1:117" s="5" customFormat="1" x14ac:dyDescent="0.25">
      <c r="A353" s="1"/>
      <c r="P353" s="1"/>
      <c r="BG353" s="1"/>
      <c r="BV353" s="1"/>
      <c r="CK353" s="1" t="s">
        <v>822</v>
      </c>
      <c r="CL353" s="5" t="s">
        <v>552</v>
      </c>
      <c r="CM353" s="12">
        <v>1</v>
      </c>
      <c r="CN353" s="12">
        <v>8</v>
      </c>
      <c r="CO353" s="12">
        <v>0</v>
      </c>
      <c r="CP353" s="12">
        <v>1</v>
      </c>
      <c r="CQ353" s="12">
        <v>0</v>
      </c>
      <c r="CR353" s="12">
        <v>0</v>
      </c>
      <c r="CS353" s="12">
        <v>7</v>
      </c>
      <c r="CT353" s="12">
        <v>19</v>
      </c>
      <c r="CU353" s="21" t="s">
        <v>6</v>
      </c>
      <c r="CV353" s="12">
        <v>90</v>
      </c>
      <c r="CW353" s="12">
        <v>2</v>
      </c>
      <c r="CX353" s="17">
        <f t="shared" si="30"/>
        <v>0.125</v>
      </c>
      <c r="CZ353" s="34"/>
      <c r="DA353" s="44"/>
      <c r="DB353" s="45"/>
      <c r="DC353" s="44"/>
      <c r="DD353" s="44"/>
      <c r="DE353" s="44"/>
      <c r="DF353" s="44"/>
      <c r="DG353" s="44"/>
      <c r="DH353" s="44"/>
      <c r="DI353" s="44"/>
      <c r="DJ353" s="44"/>
      <c r="DK353" s="44"/>
      <c r="DL353" s="44"/>
      <c r="DM353" s="44"/>
    </row>
    <row r="354" spans="1:117" s="5" customFormat="1" x14ac:dyDescent="0.25">
      <c r="A354" s="1"/>
      <c r="P354" s="1"/>
      <c r="BG354" s="1"/>
      <c r="BV354" s="1"/>
      <c r="CK354" s="1" t="s">
        <v>823</v>
      </c>
      <c r="CL354" s="5" t="s">
        <v>553</v>
      </c>
      <c r="CM354" s="12">
        <v>1</v>
      </c>
      <c r="CN354" s="12">
        <v>8</v>
      </c>
      <c r="CO354" s="12">
        <v>0</v>
      </c>
      <c r="CP354" s="12">
        <v>1</v>
      </c>
      <c r="CQ354" s="12">
        <v>0</v>
      </c>
      <c r="CR354" s="12">
        <v>0</v>
      </c>
      <c r="CS354" s="12">
        <v>7</v>
      </c>
      <c r="CT354" s="12">
        <v>33</v>
      </c>
      <c r="CU354" s="21" t="s">
        <v>6</v>
      </c>
      <c r="CV354" s="12">
        <v>115</v>
      </c>
      <c r="CW354" s="12">
        <v>2</v>
      </c>
      <c r="CX354" s="17">
        <f t="shared" si="30"/>
        <v>0.125</v>
      </c>
      <c r="CZ354" s="34"/>
      <c r="DA354" s="44"/>
      <c r="DB354" s="45"/>
      <c r="DC354" s="44"/>
      <c r="DD354" s="44"/>
      <c r="DE354" s="44"/>
      <c r="DF354" s="44"/>
      <c r="DG354" s="44"/>
      <c r="DH354" s="44"/>
      <c r="DI354" s="44"/>
      <c r="DJ354" s="44"/>
      <c r="DK354" s="44"/>
      <c r="DL354" s="44"/>
      <c r="DM354" s="44"/>
    </row>
    <row r="355" spans="1:117" s="5" customFormat="1" x14ac:dyDescent="0.25">
      <c r="A355" s="1"/>
      <c r="P355" s="1"/>
      <c r="BG355" s="1"/>
      <c r="BV355" s="1"/>
      <c r="CK355" s="1" t="s">
        <v>824</v>
      </c>
      <c r="CL355" s="5" t="s">
        <v>551</v>
      </c>
      <c r="CM355" s="12">
        <v>1</v>
      </c>
      <c r="CN355" s="12">
        <v>8</v>
      </c>
      <c r="CO355" s="12">
        <v>0</v>
      </c>
      <c r="CP355" s="12">
        <v>1</v>
      </c>
      <c r="CQ355" s="12">
        <v>0</v>
      </c>
      <c r="CR355" s="12">
        <v>0</v>
      </c>
      <c r="CS355" s="12">
        <v>7</v>
      </c>
      <c r="CT355" s="12">
        <v>41</v>
      </c>
      <c r="CU355" s="21" t="s">
        <v>6</v>
      </c>
      <c r="CV355" s="12">
        <v>191</v>
      </c>
      <c r="CW355" s="12">
        <v>2</v>
      </c>
      <c r="CX355" s="17">
        <f t="shared" si="30"/>
        <v>0.125</v>
      </c>
      <c r="CZ355" s="34"/>
      <c r="DA355" s="44"/>
      <c r="DB355" s="45"/>
      <c r="DC355" s="44"/>
      <c r="DD355" s="44"/>
      <c r="DE355" s="44"/>
      <c r="DF355" s="44"/>
      <c r="DG355" s="44"/>
      <c r="DH355" s="44"/>
      <c r="DI355" s="44"/>
      <c r="DJ355" s="44"/>
      <c r="DK355" s="44"/>
      <c r="DL355" s="44"/>
      <c r="DM355" s="44"/>
    </row>
    <row r="356" spans="1:117" s="5" customFormat="1" x14ac:dyDescent="0.25">
      <c r="A356" s="1"/>
      <c r="P356" s="1"/>
      <c r="BG356" s="1"/>
      <c r="BV356" s="1"/>
      <c r="CK356" s="1" t="s">
        <v>825</v>
      </c>
      <c r="CL356" s="5" t="s">
        <v>885</v>
      </c>
      <c r="CM356" s="12">
        <v>1</v>
      </c>
      <c r="CN356" s="12">
        <v>9</v>
      </c>
      <c r="CO356" s="12">
        <v>0</v>
      </c>
      <c r="CP356" s="12">
        <v>1</v>
      </c>
      <c r="CQ356" s="12">
        <v>0</v>
      </c>
      <c r="CR356" s="12">
        <v>0</v>
      </c>
      <c r="CS356" s="12">
        <v>8</v>
      </c>
      <c r="CT356" s="12">
        <v>34</v>
      </c>
      <c r="CU356" s="21" t="s">
        <v>6</v>
      </c>
      <c r="CV356" s="12">
        <v>84</v>
      </c>
      <c r="CW356" s="12">
        <v>2</v>
      </c>
      <c r="CX356" s="17">
        <f t="shared" si="30"/>
        <v>0.1111111111111111</v>
      </c>
      <c r="CZ356" s="34"/>
      <c r="DA356" s="44"/>
      <c r="DB356" s="45"/>
      <c r="DC356" s="44"/>
      <c r="DD356" s="44"/>
      <c r="DE356" s="44"/>
      <c r="DF356" s="44"/>
      <c r="DG356" s="44"/>
      <c r="DH356" s="44"/>
      <c r="DI356" s="44"/>
      <c r="DJ356" s="44"/>
      <c r="DK356" s="44"/>
      <c r="DL356" s="44"/>
      <c r="DM356" s="44"/>
    </row>
    <row r="357" spans="1:117" s="5" customFormat="1" x14ac:dyDescent="0.25">
      <c r="A357" s="1"/>
      <c r="P357" s="1"/>
      <c r="BG357" s="1"/>
      <c r="BV357" s="1"/>
      <c r="CK357" s="1" t="s">
        <v>826</v>
      </c>
      <c r="CL357" s="5" t="s">
        <v>557</v>
      </c>
      <c r="CM357" s="12">
        <v>1</v>
      </c>
      <c r="CN357" s="12">
        <v>10</v>
      </c>
      <c r="CO357" s="12">
        <v>0</v>
      </c>
      <c r="CP357" s="12">
        <v>1</v>
      </c>
      <c r="CQ357" s="12">
        <v>0</v>
      </c>
      <c r="CR357" s="12">
        <v>0</v>
      </c>
      <c r="CS357" s="12">
        <v>9</v>
      </c>
      <c r="CT357" s="12">
        <v>44</v>
      </c>
      <c r="CU357" s="21" t="s">
        <v>6</v>
      </c>
      <c r="CV357" s="12">
        <v>215</v>
      </c>
      <c r="CW357" s="12">
        <v>2</v>
      </c>
      <c r="CX357" s="17">
        <f t="shared" si="30"/>
        <v>0.1</v>
      </c>
      <c r="CZ357" s="34"/>
      <c r="DA357" s="44"/>
      <c r="DB357" s="45"/>
      <c r="DC357" s="44"/>
      <c r="DD357" s="44"/>
      <c r="DE357" s="44"/>
      <c r="DF357" s="44"/>
      <c r="DG357" s="44"/>
      <c r="DH357" s="44"/>
      <c r="DI357" s="44"/>
      <c r="DJ357" s="44"/>
      <c r="DK357" s="44"/>
      <c r="DL357" s="44"/>
      <c r="DM357" s="44"/>
    </row>
    <row r="358" spans="1:117" s="5" customFormat="1" x14ac:dyDescent="0.25">
      <c r="A358" s="1"/>
      <c r="P358" s="1"/>
      <c r="BG358" s="1"/>
      <c r="BV358" s="1"/>
      <c r="CK358" s="1" t="s">
        <v>827</v>
      </c>
      <c r="CL358" s="5" t="s">
        <v>558</v>
      </c>
      <c r="CM358" s="12">
        <v>2</v>
      </c>
      <c r="CN358" s="12">
        <v>11</v>
      </c>
      <c r="CO358" s="12">
        <v>0</v>
      </c>
      <c r="CP358" s="12">
        <v>1</v>
      </c>
      <c r="CQ358" s="12">
        <v>0</v>
      </c>
      <c r="CR358" s="12">
        <v>0</v>
      </c>
      <c r="CS358" s="12">
        <v>10</v>
      </c>
      <c r="CT358" s="12">
        <v>46</v>
      </c>
      <c r="CU358" s="21" t="s">
        <v>6</v>
      </c>
      <c r="CV358" s="12">
        <v>136</v>
      </c>
      <c r="CW358" s="12">
        <v>2</v>
      </c>
      <c r="CX358" s="17">
        <f t="shared" si="30"/>
        <v>9.0909090909090912E-2</v>
      </c>
      <c r="CZ358" s="34"/>
      <c r="DA358" s="44"/>
      <c r="DB358" s="45"/>
      <c r="DC358" s="44"/>
      <c r="DD358" s="44"/>
      <c r="DE358" s="44"/>
      <c r="DF358" s="44"/>
      <c r="DG358" s="44"/>
      <c r="DH358" s="44"/>
      <c r="DI358" s="44"/>
      <c r="DJ358" s="44"/>
      <c r="DK358" s="44"/>
      <c r="DL358" s="44"/>
      <c r="DM358" s="44"/>
    </row>
    <row r="359" spans="1:117" s="5" customFormat="1" x14ac:dyDescent="0.25">
      <c r="A359" s="1"/>
      <c r="P359" s="1"/>
      <c r="BG359" s="1"/>
      <c r="BV359" s="1"/>
      <c r="CK359" s="1" t="s">
        <v>828</v>
      </c>
      <c r="CL359" s="5" t="s">
        <v>559</v>
      </c>
      <c r="CM359" s="12">
        <v>2</v>
      </c>
      <c r="CN359" s="12">
        <v>18</v>
      </c>
      <c r="CO359" s="12">
        <v>0</v>
      </c>
      <c r="CP359" s="12">
        <v>1</v>
      </c>
      <c r="CQ359" s="12">
        <v>0</v>
      </c>
      <c r="CR359" s="12">
        <v>0</v>
      </c>
      <c r="CS359" s="12">
        <v>17</v>
      </c>
      <c r="CT359" s="12">
        <v>45</v>
      </c>
      <c r="CU359" s="21" t="s">
        <v>6</v>
      </c>
      <c r="CV359" s="12">
        <v>222</v>
      </c>
      <c r="CW359" s="12">
        <v>2</v>
      </c>
      <c r="CX359" s="17">
        <f t="shared" si="30"/>
        <v>5.5555555555555552E-2</v>
      </c>
      <c r="CZ359" s="34"/>
      <c r="DA359" s="44"/>
      <c r="DB359" s="45"/>
      <c r="DC359" s="44"/>
      <c r="DD359" s="44"/>
      <c r="DE359" s="44"/>
      <c r="DF359" s="44"/>
      <c r="DG359" s="44"/>
      <c r="DH359" s="44"/>
      <c r="DI359" s="44"/>
      <c r="DJ359" s="44"/>
      <c r="DK359" s="44"/>
      <c r="DL359" s="44"/>
      <c r="DM359" s="44"/>
    </row>
    <row r="360" spans="1:117" s="5" customFormat="1" x14ac:dyDescent="0.25">
      <c r="A360" s="1"/>
      <c r="P360" s="1"/>
      <c r="BG360" s="1"/>
      <c r="BV360" s="1"/>
      <c r="CK360" s="1" t="s">
        <v>829</v>
      </c>
      <c r="CL360" s="5" t="s">
        <v>124</v>
      </c>
      <c r="CM360" s="12">
        <v>2</v>
      </c>
      <c r="CN360" s="12">
        <v>20</v>
      </c>
      <c r="CO360" s="12">
        <v>0</v>
      </c>
      <c r="CP360" s="12">
        <v>1</v>
      </c>
      <c r="CQ360" s="12">
        <v>0</v>
      </c>
      <c r="CR360" s="12">
        <v>0</v>
      </c>
      <c r="CS360" s="12">
        <v>19</v>
      </c>
      <c r="CT360" s="12">
        <v>66</v>
      </c>
      <c r="CU360" s="21" t="s">
        <v>6</v>
      </c>
      <c r="CV360" s="12">
        <v>250</v>
      </c>
      <c r="CW360" s="12">
        <v>2</v>
      </c>
      <c r="CX360" s="17">
        <f t="shared" si="30"/>
        <v>0.05</v>
      </c>
      <c r="CZ360" s="34"/>
      <c r="DA360" s="44"/>
      <c r="DB360" s="45"/>
      <c r="DC360" s="44"/>
      <c r="DD360" s="44"/>
      <c r="DE360" s="44"/>
      <c r="DF360" s="44"/>
      <c r="DG360" s="44"/>
      <c r="DH360" s="44"/>
      <c r="DI360" s="44"/>
      <c r="DJ360" s="44"/>
      <c r="DK360" s="44"/>
      <c r="DL360" s="44"/>
      <c r="DM360" s="44"/>
    </row>
    <row r="361" spans="1:117" s="5" customFormat="1" x14ac:dyDescent="0.25">
      <c r="A361" s="1"/>
      <c r="P361" s="1"/>
      <c r="BG361" s="1"/>
      <c r="BV361" s="1"/>
      <c r="CK361" s="1" t="s">
        <v>830</v>
      </c>
      <c r="CL361" s="5" t="s">
        <v>883</v>
      </c>
      <c r="CM361" s="12">
        <v>1</v>
      </c>
      <c r="CN361" s="12">
        <v>22</v>
      </c>
      <c r="CO361" s="12">
        <v>0</v>
      </c>
      <c r="CP361" s="12">
        <v>1</v>
      </c>
      <c r="CQ361" s="12">
        <v>0</v>
      </c>
      <c r="CR361" s="12">
        <v>0</v>
      </c>
      <c r="CS361" s="12">
        <v>21</v>
      </c>
      <c r="CT361" s="27">
        <v>65</v>
      </c>
      <c r="CU361" s="21" t="s">
        <v>6</v>
      </c>
      <c r="CV361" s="12">
        <v>363</v>
      </c>
      <c r="CW361" s="12">
        <v>2</v>
      </c>
      <c r="CX361" s="17">
        <f t="shared" si="30"/>
        <v>4.5454545454545456E-2</v>
      </c>
      <c r="CZ361" s="34"/>
      <c r="DA361" s="44"/>
      <c r="DB361" s="45"/>
      <c r="DC361" s="44"/>
      <c r="DD361" s="44"/>
      <c r="DE361" s="44"/>
      <c r="DF361" s="44"/>
      <c r="DG361" s="44"/>
      <c r="DH361" s="44"/>
      <c r="DI361" s="44"/>
      <c r="DJ361" s="44"/>
      <c r="DK361" s="44"/>
      <c r="DL361" s="44"/>
      <c r="DM361" s="44"/>
    </row>
    <row r="362" spans="1:117" s="5" customFormat="1" x14ac:dyDescent="0.25">
      <c r="A362" s="1"/>
      <c r="P362" s="1"/>
      <c r="BG362" s="1"/>
      <c r="BV362" s="1"/>
      <c r="CK362" s="1" t="s">
        <v>831</v>
      </c>
      <c r="CL362" s="5" t="s">
        <v>560</v>
      </c>
      <c r="CM362" s="12">
        <v>3</v>
      </c>
      <c r="CN362" s="12">
        <v>22</v>
      </c>
      <c r="CO362" s="12">
        <v>0</v>
      </c>
      <c r="CP362" s="12">
        <v>1</v>
      </c>
      <c r="CQ362" s="12">
        <v>0</v>
      </c>
      <c r="CR362" s="12">
        <v>0</v>
      </c>
      <c r="CS362" s="12">
        <v>21</v>
      </c>
      <c r="CT362" s="12">
        <v>93</v>
      </c>
      <c r="CU362" s="21" t="s">
        <v>6</v>
      </c>
      <c r="CV362" s="12">
        <v>515</v>
      </c>
      <c r="CW362" s="12">
        <v>2</v>
      </c>
      <c r="CX362" s="17">
        <f t="shared" si="30"/>
        <v>4.5454545454545456E-2</v>
      </c>
      <c r="CZ362" s="34"/>
      <c r="DA362" s="44"/>
      <c r="DB362" s="45"/>
      <c r="DC362" s="44"/>
      <c r="DD362" s="44"/>
      <c r="DE362" s="44"/>
      <c r="DF362" s="44"/>
      <c r="DG362" s="44"/>
      <c r="DH362" s="44"/>
      <c r="DI362" s="44"/>
      <c r="DJ362" s="44"/>
      <c r="DK362" s="44"/>
      <c r="DL362" s="44"/>
      <c r="DM362" s="44"/>
    </row>
    <row r="363" spans="1:117" s="5" customFormat="1" x14ac:dyDescent="0.25">
      <c r="A363" s="1"/>
      <c r="P363" s="1"/>
      <c r="BG363" s="1"/>
      <c r="BV363" s="1"/>
      <c r="CK363" s="1" t="s">
        <v>832</v>
      </c>
      <c r="CL363" s="5" t="s">
        <v>571</v>
      </c>
      <c r="CM363" s="12">
        <v>1</v>
      </c>
      <c r="CN363" s="12">
        <v>4</v>
      </c>
      <c r="CO363" s="12">
        <v>0</v>
      </c>
      <c r="CP363" s="12">
        <v>0</v>
      </c>
      <c r="CQ363" s="12">
        <v>0</v>
      </c>
      <c r="CR363" s="12">
        <v>0</v>
      </c>
      <c r="CS363" s="12">
        <v>4</v>
      </c>
      <c r="CT363" s="12">
        <v>6</v>
      </c>
      <c r="CU363" s="21" t="s">
        <v>6</v>
      </c>
      <c r="CV363" s="12">
        <v>33</v>
      </c>
      <c r="CW363" s="12">
        <v>0</v>
      </c>
      <c r="CX363" s="17">
        <f t="shared" si="30"/>
        <v>0</v>
      </c>
      <c r="CZ363" s="34"/>
      <c r="DA363" s="44"/>
      <c r="DB363" s="45"/>
      <c r="DC363" s="44"/>
      <c r="DD363" s="44"/>
      <c r="DE363" s="44"/>
      <c r="DF363" s="44"/>
      <c r="DG363" s="44"/>
      <c r="DH363" s="44"/>
      <c r="DI363" s="44"/>
      <c r="DJ363" s="44"/>
      <c r="DK363" s="44"/>
      <c r="DL363" s="44"/>
      <c r="DM363" s="44"/>
    </row>
    <row r="364" spans="1:117" s="5" customFormat="1" x14ac:dyDescent="0.25">
      <c r="A364" s="1"/>
      <c r="P364" s="1"/>
      <c r="BG364" s="1"/>
      <c r="BV364" s="1"/>
      <c r="CK364" s="1" t="s">
        <v>833</v>
      </c>
      <c r="CL364" s="5" t="s">
        <v>569</v>
      </c>
      <c r="CM364" s="12">
        <v>1</v>
      </c>
      <c r="CN364" s="12">
        <v>7</v>
      </c>
      <c r="CO364" s="12">
        <v>0</v>
      </c>
      <c r="CP364" s="12">
        <v>0</v>
      </c>
      <c r="CQ364" s="12">
        <v>0</v>
      </c>
      <c r="CR364" s="12">
        <v>0</v>
      </c>
      <c r="CS364" s="12">
        <v>7</v>
      </c>
      <c r="CT364" s="12">
        <v>25</v>
      </c>
      <c r="CU364" s="21" t="s">
        <v>6</v>
      </c>
      <c r="CV364" s="21">
        <v>66</v>
      </c>
      <c r="CW364" s="12">
        <v>0</v>
      </c>
      <c r="CX364" s="17">
        <f t="shared" si="30"/>
        <v>0</v>
      </c>
      <c r="CZ364" s="34"/>
      <c r="DA364" s="44"/>
      <c r="DB364" s="45"/>
      <c r="DC364" s="44"/>
      <c r="DD364" s="44"/>
      <c r="DE364" s="44"/>
      <c r="DF364" s="44"/>
      <c r="DG364" s="44"/>
      <c r="DH364" s="44"/>
      <c r="DI364" s="44"/>
      <c r="DJ364" s="44"/>
      <c r="DK364" s="44"/>
      <c r="DL364" s="44"/>
      <c r="DM364" s="44"/>
    </row>
    <row r="365" spans="1:117" s="5" customFormat="1" x14ac:dyDescent="0.25">
      <c r="A365" s="1"/>
      <c r="P365" s="1"/>
      <c r="BG365" s="1"/>
      <c r="BV365" s="1"/>
      <c r="CK365" s="1" t="s">
        <v>834</v>
      </c>
      <c r="CL365" s="5" t="s">
        <v>562</v>
      </c>
      <c r="CM365" s="12">
        <v>1</v>
      </c>
      <c r="CN365" s="12">
        <v>9</v>
      </c>
      <c r="CO365" s="12">
        <v>0</v>
      </c>
      <c r="CP365" s="12">
        <v>0</v>
      </c>
      <c r="CQ365" s="12">
        <v>1</v>
      </c>
      <c r="CR365" s="12">
        <v>0</v>
      </c>
      <c r="CS365" s="12">
        <v>8</v>
      </c>
      <c r="CT365" s="12">
        <v>28</v>
      </c>
      <c r="CU365" s="21" t="s">
        <v>6</v>
      </c>
      <c r="CV365" s="12">
        <v>75</v>
      </c>
      <c r="CW365" s="12">
        <v>1</v>
      </c>
      <c r="CX365" s="17">
        <f t="shared" si="30"/>
        <v>0</v>
      </c>
      <c r="CZ365" s="34"/>
      <c r="DA365" s="44"/>
      <c r="DB365" s="45"/>
      <c r="DC365" s="44"/>
      <c r="DD365" s="44"/>
      <c r="DE365" s="44"/>
      <c r="DF365" s="44"/>
      <c r="DG365" s="44"/>
      <c r="DH365" s="44"/>
      <c r="DI365" s="44"/>
      <c r="DJ365" s="44"/>
      <c r="DK365" s="44"/>
      <c r="DL365" s="44"/>
      <c r="DM365" s="44"/>
    </row>
    <row r="366" spans="1:117" s="5" customFormat="1" x14ac:dyDescent="0.25">
      <c r="A366" s="1"/>
      <c r="P366" s="1"/>
      <c r="BG366" s="1"/>
      <c r="BV366" s="1"/>
      <c r="CK366" s="1" t="s">
        <v>835</v>
      </c>
      <c r="CL366" s="5" t="s">
        <v>572</v>
      </c>
      <c r="CM366" s="12">
        <v>1</v>
      </c>
      <c r="CN366" s="12">
        <v>4</v>
      </c>
      <c r="CO366" s="12">
        <v>0</v>
      </c>
      <c r="CP366" s="12">
        <v>0</v>
      </c>
      <c r="CQ366" s="12">
        <v>0</v>
      </c>
      <c r="CR366" s="12">
        <v>0</v>
      </c>
      <c r="CS366" s="12">
        <v>4</v>
      </c>
      <c r="CT366" s="12">
        <v>2</v>
      </c>
      <c r="CU366" s="21" t="s">
        <v>6</v>
      </c>
      <c r="CV366" s="12">
        <v>65</v>
      </c>
      <c r="CW366" s="12">
        <v>0</v>
      </c>
      <c r="CX366" s="17">
        <f t="shared" si="30"/>
        <v>0</v>
      </c>
      <c r="CZ366" s="34"/>
      <c r="DA366" s="44"/>
      <c r="DB366" s="45"/>
      <c r="DC366" s="44"/>
      <c r="DD366" s="44"/>
      <c r="DE366" s="44"/>
      <c r="DF366" s="44"/>
      <c r="DG366" s="44"/>
      <c r="DH366" s="44"/>
      <c r="DI366" s="44"/>
      <c r="DJ366" s="44"/>
      <c r="DK366" s="44"/>
      <c r="DL366" s="44"/>
      <c r="DM366" s="44"/>
    </row>
    <row r="367" spans="1:117" s="5" customFormat="1" x14ac:dyDescent="0.25">
      <c r="A367" s="1"/>
      <c r="P367" s="1"/>
      <c r="BG367" s="1"/>
      <c r="BV367" s="1"/>
      <c r="CK367" s="1" t="s">
        <v>836</v>
      </c>
      <c r="CL367" s="5" t="s">
        <v>566</v>
      </c>
      <c r="CM367" s="12">
        <v>1</v>
      </c>
      <c r="CN367" s="12">
        <v>8</v>
      </c>
      <c r="CO367" s="12">
        <v>0</v>
      </c>
      <c r="CP367" s="12">
        <v>0</v>
      </c>
      <c r="CQ367" s="12">
        <v>0</v>
      </c>
      <c r="CR367" s="12">
        <v>0</v>
      </c>
      <c r="CS367" s="12">
        <v>8</v>
      </c>
      <c r="CT367" s="12">
        <v>23</v>
      </c>
      <c r="CU367" s="21" t="s">
        <v>6</v>
      </c>
      <c r="CV367" s="12">
        <v>92</v>
      </c>
      <c r="CW367" s="12">
        <v>0</v>
      </c>
      <c r="CX367" s="17">
        <f t="shared" si="30"/>
        <v>0</v>
      </c>
      <c r="CZ367" s="34"/>
      <c r="DA367" s="44"/>
      <c r="DB367" s="45"/>
      <c r="DC367" s="44"/>
      <c r="DD367" s="44"/>
      <c r="DE367" s="44"/>
      <c r="DF367" s="44"/>
      <c r="DG367" s="44"/>
      <c r="DH367" s="44"/>
      <c r="DI367" s="44"/>
      <c r="DJ367" s="44"/>
      <c r="DK367" s="44"/>
      <c r="DL367" s="44"/>
      <c r="DM367" s="44"/>
    </row>
    <row r="368" spans="1:117" s="5" customFormat="1" x14ac:dyDescent="0.25">
      <c r="A368" s="1"/>
      <c r="P368" s="1"/>
      <c r="BG368" s="1"/>
      <c r="BV368" s="1"/>
      <c r="CK368" s="1" t="s">
        <v>837</v>
      </c>
      <c r="CL368" s="5" t="s">
        <v>567</v>
      </c>
      <c r="CM368" s="12">
        <v>1</v>
      </c>
      <c r="CN368" s="12">
        <v>8</v>
      </c>
      <c r="CO368" s="12">
        <v>0</v>
      </c>
      <c r="CP368" s="12">
        <v>0</v>
      </c>
      <c r="CQ368" s="12">
        <v>0</v>
      </c>
      <c r="CR368" s="12">
        <v>0</v>
      </c>
      <c r="CS368" s="12">
        <v>8</v>
      </c>
      <c r="CT368" s="12">
        <v>31</v>
      </c>
      <c r="CU368" s="21" t="s">
        <v>6</v>
      </c>
      <c r="CV368" s="12">
        <v>106</v>
      </c>
      <c r="CW368" s="12">
        <v>0</v>
      </c>
      <c r="CX368" s="17">
        <f t="shared" si="30"/>
        <v>0</v>
      </c>
      <c r="CZ368" s="34"/>
      <c r="DA368" s="44"/>
      <c r="DB368" s="45"/>
      <c r="DC368" s="44"/>
      <c r="DD368" s="44"/>
      <c r="DE368" s="44"/>
      <c r="DF368" s="44"/>
      <c r="DG368" s="44"/>
      <c r="DH368" s="44"/>
      <c r="DI368" s="44"/>
      <c r="DJ368" s="44"/>
      <c r="DK368" s="44"/>
      <c r="DL368" s="44"/>
      <c r="DM368" s="44"/>
    </row>
    <row r="369" spans="1:117" s="5" customFormat="1" x14ac:dyDescent="0.25">
      <c r="A369" s="1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P369" s="1"/>
      <c r="Q369" s="2"/>
      <c r="R369" s="1"/>
      <c r="S369" s="1"/>
      <c r="T369" s="1"/>
      <c r="U369" s="1"/>
      <c r="V369" s="1"/>
      <c r="W369" s="1"/>
      <c r="X369" s="1"/>
      <c r="Y369" s="3"/>
      <c r="Z369" s="1"/>
      <c r="AA369" s="3"/>
      <c r="AB369" s="3"/>
      <c r="AE369" s="2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3"/>
      <c r="AQ369" s="1"/>
      <c r="AS369" s="2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3"/>
      <c r="BE369" s="1"/>
      <c r="BG369" s="1"/>
      <c r="BH369" s="2"/>
      <c r="BI369" s="1"/>
      <c r="BJ369" s="1"/>
      <c r="BK369" s="1"/>
      <c r="BL369" s="1"/>
      <c r="BM369" s="1"/>
      <c r="BN369" s="1"/>
      <c r="BO369" s="1"/>
      <c r="BP369" s="3"/>
      <c r="BQ369" s="1"/>
      <c r="BR369" s="3"/>
      <c r="BS369" s="3"/>
      <c r="BV369" s="1"/>
      <c r="BW369" s="2"/>
      <c r="BX369" s="1"/>
      <c r="BY369" s="1"/>
      <c r="BZ369" s="1"/>
      <c r="CA369" s="1"/>
      <c r="CB369" s="1"/>
      <c r="CC369" s="1"/>
      <c r="CD369" s="1"/>
      <c r="CE369" s="3"/>
      <c r="CF369" s="1"/>
      <c r="CG369" s="3"/>
      <c r="CH369" s="3"/>
      <c r="CI369" s="12"/>
      <c r="CK369" s="1" t="s">
        <v>838</v>
      </c>
      <c r="CL369" s="5" t="s">
        <v>564</v>
      </c>
      <c r="CM369" s="12">
        <v>1</v>
      </c>
      <c r="CN369" s="12">
        <v>10</v>
      </c>
      <c r="CO369" s="12">
        <v>0</v>
      </c>
      <c r="CP369" s="12">
        <v>0</v>
      </c>
      <c r="CQ369" s="12">
        <v>0</v>
      </c>
      <c r="CR369" s="12">
        <v>0</v>
      </c>
      <c r="CS369" s="12">
        <v>10</v>
      </c>
      <c r="CT369" s="12">
        <v>48</v>
      </c>
      <c r="CU369" s="21" t="s">
        <v>6</v>
      </c>
      <c r="CV369" s="12">
        <v>147</v>
      </c>
      <c r="CW369" s="12">
        <v>0</v>
      </c>
      <c r="CX369" s="17">
        <f t="shared" si="30"/>
        <v>0</v>
      </c>
      <c r="CZ369" s="34"/>
      <c r="DA369" s="44"/>
      <c r="DB369" s="45"/>
      <c r="DC369" s="44"/>
      <c r="DD369" s="44"/>
      <c r="DE369" s="44"/>
      <c r="DF369" s="44"/>
      <c r="DG369" s="44"/>
      <c r="DH369" s="44"/>
      <c r="DI369" s="44"/>
      <c r="DJ369" s="44"/>
      <c r="DK369" s="44"/>
      <c r="DL369" s="44"/>
      <c r="DM369" s="44"/>
    </row>
    <row r="370" spans="1:117" s="5" customFormat="1" x14ac:dyDescent="0.25">
      <c r="A370" s="1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P370" s="1"/>
      <c r="Q370" s="2"/>
      <c r="R370" s="1"/>
      <c r="S370" s="1"/>
      <c r="T370" s="1"/>
      <c r="U370" s="1"/>
      <c r="V370" s="1"/>
      <c r="W370" s="1"/>
      <c r="X370" s="1"/>
      <c r="Y370" s="3"/>
      <c r="Z370" s="1"/>
      <c r="AA370" s="3"/>
      <c r="AB370" s="3"/>
      <c r="AE370" s="2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3"/>
      <c r="AQ370" s="1"/>
      <c r="AS370" s="2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3"/>
      <c r="BE370" s="1"/>
      <c r="BG370" s="1"/>
      <c r="BH370" s="2"/>
      <c r="BI370" s="1"/>
      <c r="BJ370" s="1"/>
      <c r="BK370" s="1"/>
      <c r="BL370" s="1"/>
      <c r="BM370" s="1"/>
      <c r="BN370" s="1"/>
      <c r="BO370" s="1"/>
      <c r="BP370" s="3"/>
      <c r="BQ370" s="1"/>
      <c r="BR370" s="3"/>
      <c r="BS370" s="3"/>
      <c r="BV370" s="1"/>
      <c r="BW370" s="2"/>
      <c r="BX370" s="1"/>
      <c r="BY370" s="1"/>
      <c r="BZ370" s="1"/>
      <c r="CA370" s="1"/>
      <c r="CB370" s="1"/>
      <c r="CC370" s="1"/>
      <c r="CD370" s="1"/>
      <c r="CE370" s="3"/>
      <c r="CF370" s="1"/>
      <c r="CG370" s="3"/>
      <c r="CH370" s="3"/>
      <c r="CI370" s="12"/>
      <c r="CK370" s="1" t="s">
        <v>839</v>
      </c>
      <c r="CL370" s="5" t="s">
        <v>561</v>
      </c>
      <c r="CM370" s="12">
        <v>1</v>
      </c>
      <c r="CN370" s="12">
        <v>12</v>
      </c>
      <c r="CO370" s="12">
        <v>0</v>
      </c>
      <c r="CP370" s="12">
        <v>0</v>
      </c>
      <c r="CQ370" s="12">
        <v>1</v>
      </c>
      <c r="CR370" s="12">
        <v>0</v>
      </c>
      <c r="CS370" s="12">
        <v>11</v>
      </c>
      <c r="CT370" s="12">
        <v>76</v>
      </c>
      <c r="CU370" s="21" t="s">
        <v>6</v>
      </c>
      <c r="CV370" s="12">
        <v>177</v>
      </c>
      <c r="CW370" s="12">
        <v>1</v>
      </c>
      <c r="CX370" s="17">
        <f t="shared" si="30"/>
        <v>0</v>
      </c>
      <c r="CZ370" s="34"/>
      <c r="DA370" s="44"/>
      <c r="DB370" s="45"/>
      <c r="DC370" s="44"/>
      <c r="DD370" s="44"/>
      <c r="DE370" s="44"/>
      <c r="DF370" s="44"/>
      <c r="DG370" s="44"/>
      <c r="DH370" s="44"/>
      <c r="DI370" s="44"/>
      <c r="DJ370" s="44"/>
      <c r="DK370" s="44"/>
      <c r="DL370" s="44"/>
      <c r="DM370" s="44"/>
    </row>
    <row r="371" spans="1:117" s="5" customFormat="1" x14ac:dyDescent="0.25">
      <c r="A371" s="1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P371" s="1"/>
      <c r="Q371" s="2"/>
      <c r="R371" s="1"/>
      <c r="S371" s="1"/>
      <c r="T371" s="1"/>
      <c r="U371" s="1"/>
      <c r="V371" s="1"/>
      <c r="W371" s="1"/>
      <c r="X371" s="1"/>
      <c r="Y371" s="3"/>
      <c r="Z371" s="1"/>
      <c r="AA371" s="3"/>
      <c r="AB371" s="3"/>
      <c r="AE371" s="2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3"/>
      <c r="AQ371" s="1"/>
      <c r="AS371" s="2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3"/>
      <c r="BE371" s="1"/>
      <c r="BG371" s="1"/>
      <c r="BH371" s="2"/>
      <c r="BI371" s="1"/>
      <c r="BJ371" s="1"/>
      <c r="BK371" s="1"/>
      <c r="BL371" s="1"/>
      <c r="BM371" s="1"/>
      <c r="BN371" s="1"/>
      <c r="BO371" s="1"/>
      <c r="BP371" s="3"/>
      <c r="BQ371" s="1"/>
      <c r="BR371" s="3"/>
      <c r="BS371" s="3"/>
      <c r="BV371" s="1"/>
      <c r="BW371" s="2"/>
      <c r="BX371" s="1"/>
      <c r="BY371" s="1"/>
      <c r="BZ371" s="1"/>
      <c r="CA371" s="1"/>
      <c r="CB371" s="1"/>
      <c r="CC371" s="1"/>
      <c r="CD371" s="1"/>
      <c r="CE371" s="3"/>
      <c r="CF371" s="1"/>
      <c r="CG371" s="3"/>
      <c r="CH371" s="3"/>
      <c r="CI371" s="12"/>
      <c r="CK371" s="1" t="s">
        <v>840</v>
      </c>
      <c r="CL371" s="5" t="s">
        <v>570</v>
      </c>
      <c r="CM371" s="12">
        <v>1</v>
      </c>
      <c r="CN371" s="12">
        <v>6</v>
      </c>
      <c r="CO371" s="12">
        <v>0</v>
      </c>
      <c r="CP371" s="12">
        <v>0</v>
      </c>
      <c r="CQ371" s="12">
        <v>0</v>
      </c>
      <c r="CR371" s="12">
        <v>0</v>
      </c>
      <c r="CS371" s="12">
        <v>6</v>
      </c>
      <c r="CT371" s="12">
        <v>12</v>
      </c>
      <c r="CU371" s="21" t="s">
        <v>6</v>
      </c>
      <c r="CV371" s="12">
        <v>113</v>
      </c>
      <c r="CW371" s="12">
        <v>0</v>
      </c>
      <c r="CX371" s="17">
        <f t="shared" si="30"/>
        <v>0</v>
      </c>
      <c r="CZ371" s="34"/>
      <c r="DA371" s="44"/>
      <c r="DB371" s="45"/>
      <c r="DC371" s="44"/>
      <c r="DD371" s="44"/>
      <c r="DE371" s="44"/>
      <c r="DF371" s="44"/>
      <c r="DG371" s="44"/>
      <c r="DH371" s="44"/>
      <c r="DI371" s="44"/>
      <c r="DJ371" s="44"/>
      <c r="DK371" s="44"/>
      <c r="DL371" s="44"/>
      <c r="DM371" s="44"/>
    </row>
    <row r="372" spans="1:117" s="5" customFormat="1" x14ac:dyDescent="0.25">
      <c r="A372" s="1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P372" s="1"/>
      <c r="Q372" s="2"/>
      <c r="R372" s="1"/>
      <c r="S372" s="1"/>
      <c r="T372" s="1"/>
      <c r="U372" s="1"/>
      <c r="V372" s="1"/>
      <c r="W372" s="1"/>
      <c r="X372" s="1"/>
      <c r="Y372" s="3"/>
      <c r="Z372" s="1"/>
      <c r="AA372" s="3"/>
      <c r="AB372" s="3"/>
      <c r="AE372" s="2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3"/>
      <c r="AQ372" s="1"/>
      <c r="AS372" s="2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3"/>
      <c r="BE372" s="1"/>
      <c r="BG372" s="1"/>
      <c r="BH372" s="2"/>
      <c r="BI372" s="1"/>
      <c r="BJ372" s="1"/>
      <c r="BK372" s="1"/>
      <c r="BL372" s="1"/>
      <c r="BM372" s="1"/>
      <c r="BN372" s="1"/>
      <c r="BO372" s="1"/>
      <c r="BP372" s="3"/>
      <c r="BQ372" s="1"/>
      <c r="BR372" s="3"/>
      <c r="BS372" s="3"/>
      <c r="BV372" s="1"/>
      <c r="BW372" s="2"/>
      <c r="BX372" s="1"/>
      <c r="BY372" s="1"/>
      <c r="BZ372" s="1"/>
      <c r="CA372" s="1"/>
      <c r="CB372" s="1"/>
      <c r="CC372" s="1"/>
      <c r="CD372" s="1"/>
      <c r="CE372" s="3"/>
      <c r="CF372" s="1"/>
      <c r="CG372" s="3"/>
      <c r="CH372" s="3"/>
      <c r="CI372" s="12"/>
      <c r="CK372" s="1" t="s">
        <v>841</v>
      </c>
      <c r="CL372" s="5" t="s">
        <v>568</v>
      </c>
      <c r="CM372" s="12">
        <v>1</v>
      </c>
      <c r="CN372" s="12">
        <v>8</v>
      </c>
      <c r="CO372" s="12">
        <v>0</v>
      </c>
      <c r="CP372" s="12">
        <v>0</v>
      </c>
      <c r="CQ372" s="12">
        <v>0</v>
      </c>
      <c r="CR372" s="12">
        <v>0</v>
      </c>
      <c r="CS372" s="12">
        <v>8</v>
      </c>
      <c r="CT372" s="12">
        <v>28</v>
      </c>
      <c r="CU372" s="21" t="s">
        <v>6</v>
      </c>
      <c r="CV372" s="12">
        <v>134</v>
      </c>
      <c r="CW372" s="12">
        <v>0</v>
      </c>
      <c r="CX372" s="17">
        <f t="shared" si="30"/>
        <v>0</v>
      </c>
      <c r="CZ372" s="34"/>
      <c r="DA372" s="44"/>
      <c r="DB372" s="45"/>
      <c r="DC372" s="44"/>
      <c r="DD372" s="44"/>
      <c r="DE372" s="44"/>
      <c r="DF372" s="44"/>
      <c r="DG372" s="44"/>
      <c r="DH372" s="44"/>
      <c r="DI372" s="44"/>
      <c r="DJ372" s="44"/>
      <c r="DK372" s="44"/>
      <c r="DL372" s="44"/>
      <c r="DM372" s="44"/>
    </row>
    <row r="373" spans="1:117" s="5" customFormat="1" x14ac:dyDescent="0.25">
      <c r="A373" s="1">
        <v>25</v>
      </c>
      <c r="B373" s="12">
        <v>283</v>
      </c>
      <c r="C373" s="12">
        <v>3</v>
      </c>
      <c r="D373" s="12">
        <v>135</v>
      </c>
      <c r="E373" s="12">
        <v>15</v>
      </c>
      <c r="F373" s="12">
        <v>4</v>
      </c>
      <c r="G373" s="12">
        <v>126</v>
      </c>
      <c r="H373" s="12">
        <v>2366</v>
      </c>
      <c r="I373" s="21">
        <v>0</v>
      </c>
      <c r="J373" s="12">
        <v>2082</v>
      </c>
      <c r="K373" s="12">
        <v>298</v>
      </c>
      <c r="L373" s="12"/>
      <c r="M373" s="12"/>
      <c r="N373" s="12"/>
      <c r="P373" s="1"/>
      <c r="Q373" s="2"/>
      <c r="R373" s="1"/>
      <c r="S373" s="1"/>
      <c r="T373" s="1"/>
      <c r="U373" s="1"/>
      <c r="V373" s="1"/>
      <c r="W373" s="1"/>
      <c r="X373" s="1"/>
      <c r="Y373" s="3"/>
      <c r="Z373" s="1"/>
      <c r="AA373" s="3"/>
      <c r="AB373" s="3"/>
      <c r="AE373" s="2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3"/>
      <c r="AQ373" s="1"/>
      <c r="AS373" s="2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3"/>
      <c r="BE373" s="1"/>
      <c r="BG373" s="1"/>
      <c r="BH373" s="2"/>
      <c r="BI373" s="1"/>
      <c r="BJ373" s="1"/>
      <c r="BK373" s="1"/>
      <c r="BL373" s="1"/>
      <c r="BM373" s="1"/>
      <c r="BN373" s="1"/>
      <c r="BO373" s="1"/>
      <c r="BP373" s="3"/>
      <c r="BQ373" s="1"/>
      <c r="BR373" s="3"/>
      <c r="BS373" s="3"/>
      <c r="BV373" s="1"/>
      <c r="BW373" s="2"/>
      <c r="BX373" s="1"/>
      <c r="BY373" s="1"/>
      <c r="BZ373" s="1"/>
      <c r="CA373" s="1"/>
      <c r="CB373" s="1"/>
      <c r="CC373" s="1"/>
      <c r="CD373" s="1"/>
      <c r="CE373" s="3"/>
      <c r="CF373" s="1"/>
      <c r="CG373" s="3"/>
      <c r="CH373" s="3"/>
      <c r="CI373" s="12"/>
      <c r="CJ373" s="23"/>
      <c r="CK373" s="47" t="s">
        <v>964</v>
      </c>
      <c r="CL373" s="5" t="s">
        <v>563</v>
      </c>
      <c r="CM373" s="12">
        <v>1</v>
      </c>
      <c r="CN373" s="12">
        <v>12</v>
      </c>
      <c r="CO373" s="12">
        <v>0</v>
      </c>
      <c r="CP373" s="12">
        <v>0</v>
      </c>
      <c r="CQ373" s="12">
        <v>0</v>
      </c>
      <c r="CR373" s="12">
        <v>0</v>
      </c>
      <c r="CS373" s="12">
        <v>12</v>
      </c>
      <c r="CT373" s="12">
        <v>68</v>
      </c>
      <c r="CU373" s="21" t="s">
        <v>6</v>
      </c>
      <c r="CV373" s="12">
        <v>179</v>
      </c>
      <c r="CW373" s="12">
        <v>0</v>
      </c>
      <c r="CX373" s="17">
        <f t="shared" si="30"/>
        <v>0</v>
      </c>
      <c r="CZ373" s="34"/>
      <c r="DA373" s="44"/>
      <c r="DB373" s="45"/>
      <c r="DC373" s="44"/>
      <c r="DD373" s="44"/>
      <c r="DE373" s="44"/>
      <c r="DF373" s="44"/>
      <c r="DG373" s="44"/>
      <c r="DH373" s="44"/>
      <c r="DI373" s="44"/>
      <c r="DJ373" s="44"/>
      <c r="DK373" s="44"/>
      <c r="DL373" s="44"/>
      <c r="DM373" s="44"/>
    </row>
    <row r="374" spans="1:117" s="5" customFormat="1" x14ac:dyDescent="0.25">
      <c r="A374" s="1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P374" s="1"/>
      <c r="Q374" s="2"/>
      <c r="R374" s="1"/>
      <c r="S374" s="1"/>
      <c r="T374" s="1"/>
      <c r="U374" s="1"/>
      <c r="V374" s="1"/>
      <c r="W374" s="1"/>
      <c r="X374" s="1"/>
      <c r="Y374" s="3"/>
      <c r="Z374" s="1"/>
      <c r="AA374" s="3"/>
      <c r="AB374" s="3"/>
      <c r="AE374" s="2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3"/>
      <c r="AQ374" s="1"/>
      <c r="AS374" s="2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3"/>
      <c r="BE374" s="1"/>
      <c r="BG374" s="1"/>
      <c r="BH374" s="2"/>
      <c r="BI374" s="1"/>
      <c r="BJ374" s="1"/>
      <c r="BK374" s="1"/>
      <c r="BL374" s="1"/>
      <c r="BM374" s="1"/>
      <c r="BN374" s="1"/>
      <c r="BO374" s="1"/>
      <c r="BP374" s="3"/>
      <c r="BQ374" s="1"/>
      <c r="BR374" s="3"/>
      <c r="BS374" s="3"/>
      <c r="BV374" s="1"/>
      <c r="BW374" s="2"/>
      <c r="BX374" s="1"/>
      <c r="BY374" s="1"/>
      <c r="BZ374" s="1"/>
      <c r="CA374" s="1"/>
      <c r="CB374" s="1"/>
      <c r="CC374" s="1"/>
      <c r="CD374" s="1"/>
      <c r="CE374" s="3"/>
      <c r="CF374" s="1"/>
      <c r="CG374" s="3"/>
      <c r="CH374" s="3"/>
      <c r="CI374" s="12"/>
      <c r="CK374" s="1" t="s">
        <v>985</v>
      </c>
      <c r="CL374" s="5" t="s">
        <v>565</v>
      </c>
      <c r="CM374" s="12">
        <v>1</v>
      </c>
      <c r="CN374" s="12">
        <v>10</v>
      </c>
      <c r="CO374" s="12">
        <v>0</v>
      </c>
      <c r="CP374" s="12">
        <v>0</v>
      </c>
      <c r="CQ374" s="12">
        <v>0</v>
      </c>
      <c r="CR374" s="12">
        <v>0</v>
      </c>
      <c r="CS374" s="12">
        <v>10</v>
      </c>
      <c r="CT374" s="12">
        <v>20</v>
      </c>
      <c r="CU374" s="21" t="s">
        <v>6</v>
      </c>
      <c r="CV374" s="12">
        <v>226</v>
      </c>
      <c r="CW374" s="12">
        <v>0</v>
      </c>
      <c r="CX374" s="17">
        <f t="shared" si="30"/>
        <v>0</v>
      </c>
      <c r="CZ374" s="34"/>
      <c r="DA374" s="44"/>
      <c r="DB374" s="45"/>
      <c r="DC374" s="44"/>
      <c r="DD374" s="44"/>
      <c r="DE374" s="44"/>
      <c r="DF374" s="44"/>
      <c r="DG374" s="44"/>
      <c r="DH374" s="44"/>
      <c r="DI374" s="44"/>
      <c r="DJ374" s="44"/>
      <c r="DK374" s="44"/>
      <c r="DL374" s="44"/>
      <c r="DM374" s="44"/>
    </row>
    <row r="375" spans="1:117" s="5" customFormat="1" x14ac:dyDescent="0.25">
      <c r="A375" s="1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P375" s="1"/>
      <c r="Q375" s="2"/>
      <c r="R375" s="1"/>
      <c r="S375" s="1"/>
      <c r="T375" s="1"/>
      <c r="U375" s="1"/>
      <c r="V375" s="1"/>
      <c r="W375" s="1"/>
      <c r="X375" s="1"/>
      <c r="Y375" s="3"/>
      <c r="Z375" s="1"/>
      <c r="AA375" s="3"/>
      <c r="AB375" s="3"/>
      <c r="AE375" s="2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3"/>
      <c r="AQ375" s="1"/>
      <c r="AS375" s="2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3"/>
      <c r="BE375" s="1"/>
      <c r="BG375" s="1"/>
      <c r="BH375" s="2"/>
      <c r="BI375" s="1"/>
      <c r="BJ375" s="1"/>
      <c r="BK375" s="1"/>
      <c r="BL375" s="1"/>
      <c r="BM375" s="1"/>
      <c r="BN375" s="1"/>
      <c r="BO375" s="1"/>
      <c r="BP375" s="3"/>
      <c r="BQ375" s="1"/>
      <c r="BR375" s="3"/>
      <c r="BS375" s="3"/>
      <c r="BV375" s="1"/>
      <c r="BW375" s="2"/>
      <c r="BX375" s="1"/>
      <c r="BY375" s="1"/>
      <c r="BZ375" s="1"/>
      <c r="CA375" s="1"/>
      <c r="CB375" s="1"/>
      <c r="CC375" s="1"/>
      <c r="CD375" s="1"/>
      <c r="CE375" s="3"/>
      <c r="CF375" s="1"/>
      <c r="CG375" s="3"/>
      <c r="CH375" s="3"/>
      <c r="CI375" s="12"/>
      <c r="CK375" s="1"/>
      <c r="CL375" s="4"/>
      <c r="CM375" s="4">
        <f>SUM(CM3:CM374)</f>
        <v>3148</v>
      </c>
      <c r="CN375" s="4">
        <f t="shared" ref="CN375:CS375" si="31">SUM(CN3:CN374)</f>
        <v>46504</v>
      </c>
      <c r="CO375" s="4">
        <f t="shared" si="31"/>
        <v>5977</v>
      </c>
      <c r="CP375" s="4">
        <f t="shared" si="31"/>
        <v>16553</v>
      </c>
      <c r="CQ375" s="4">
        <f t="shared" si="31"/>
        <v>1412</v>
      </c>
      <c r="CR375" s="4">
        <f t="shared" si="31"/>
        <v>2366</v>
      </c>
      <c r="CS375" s="4">
        <f t="shared" si="31"/>
        <v>20196</v>
      </c>
      <c r="CT375" s="4"/>
      <c r="CU375" s="4"/>
      <c r="CV375" s="4"/>
      <c r="CW375" s="4"/>
      <c r="CX375" s="4"/>
      <c r="CZ375" s="34"/>
      <c r="DA375" s="44"/>
      <c r="DB375" s="45"/>
      <c r="DC375" s="44"/>
      <c r="DD375" s="44"/>
      <c r="DE375" s="44"/>
      <c r="DF375" s="44"/>
      <c r="DG375" s="44"/>
      <c r="DH375" s="44"/>
      <c r="DI375" s="44"/>
      <c r="DJ375" s="44"/>
      <c r="DK375" s="44"/>
      <c r="DL375" s="44"/>
      <c r="DM375" s="44"/>
    </row>
    <row r="376" spans="1:117" s="5" customFormat="1" x14ac:dyDescent="0.25">
      <c r="A376" s="1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P376" s="1"/>
      <c r="Q376" s="2"/>
      <c r="R376" s="1"/>
      <c r="S376" s="1"/>
      <c r="T376" s="1"/>
      <c r="U376" s="1"/>
      <c r="V376" s="1"/>
      <c r="W376" s="1"/>
      <c r="X376" s="1"/>
      <c r="Y376" s="3"/>
      <c r="Z376" s="1"/>
      <c r="AA376" s="3"/>
      <c r="AB376" s="3"/>
      <c r="AE376" s="2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3"/>
      <c r="AQ376" s="1"/>
      <c r="AS376" s="2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3"/>
      <c r="BE376" s="1"/>
      <c r="BG376" s="1"/>
      <c r="BH376" s="2"/>
      <c r="BI376" s="1"/>
      <c r="BJ376" s="1"/>
      <c r="BK376" s="1"/>
      <c r="BL376" s="1"/>
      <c r="BM376" s="1"/>
      <c r="BN376" s="1"/>
      <c r="BO376" s="1"/>
      <c r="BP376" s="3"/>
      <c r="BQ376" s="1"/>
      <c r="BR376" s="3"/>
      <c r="BS376" s="3"/>
      <c r="BV376" s="1"/>
      <c r="BW376" s="2"/>
      <c r="BX376" s="1"/>
      <c r="BY376" s="1"/>
      <c r="BZ376" s="1"/>
      <c r="CA376" s="1"/>
      <c r="CB376" s="1"/>
      <c r="CC376" s="1"/>
      <c r="CD376" s="1"/>
      <c r="CE376" s="3"/>
      <c r="CF376" s="1"/>
      <c r="CG376" s="3"/>
      <c r="CH376" s="3"/>
      <c r="CI376" s="12"/>
      <c r="CK376" s="1"/>
      <c r="CX376" s="4"/>
      <c r="CY376" s="4"/>
      <c r="CZ376" s="34"/>
      <c r="DA376" s="44"/>
      <c r="DB376" s="45"/>
      <c r="DC376" s="44"/>
      <c r="DD376" s="44"/>
      <c r="DE376" s="44"/>
      <c r="DF376" s="44"/>
      <c r="DG376" s="44"/>
      <c r="DH376" s="44"/>
      <c r="DI376" s="44"/>
      <c r="DJ376" s="44"/>
      <c r="DK376" s="44"/>
      <c r="DL376" s="44"/>
      <c r="DM376" s="44"/>
    </row>
    <row r="377" spans="1:117" s="5" customFormat="1" x14ac:dyDescent="0.25">
      <c r="A377" s="1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P377" s="1"/>
      <c r="Q377" s="2"/>
      <c r="R377" s="1"/>
      <c r="S377" s="1"/>
      <c r="T377" s="1"/>
      <c r="U377" s="1"/>
      <c r="V377" s="1"/>
      <c r="W377" s="1"/>
      <c r="X377" s="1"/>
      <c r="Y377" s="3"/>
      <c r="Z377" s="1"/>
      <c r="AA377" s="3"/>
      <c r="AB377" s="3"/>
      <c r="AE377" s="2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3"/>
      <c r="AQ377" s="1"/>
      <c r="AS377" s="2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3"/>
      <c r="BE377" s="1"/>
      <c r="BG377" s="1"/>
      <c r="BH377" s="2"/>
      <c r="BI377" s="1"/>
      <c r="BJ377" s="1"/>
      <c r="BK377" s="1"/>
      <c r="BL377" s="1"/>
      <c r="BM377" s="1"/>
      <c r="BN377" s="1"/>
      <c r="BO377" s="1"/>
      <c r="BP377" s="3"/>
      <c r="BQ377" s="1"/>
      <c r="BR377" s="3"/>
      <c r="BS377" s="3"/>
      <c r="BV377" s="1"/>
      <c r="BW377" s="2"/>
      <c r="BX377" s="1"/>
      <c r="BY377" s="1"/>
      <c r="BZ377" s="1"/>
      <c r="CA377" s="1"/>
      <c r="CB377" s="1"/>
      <c r="CC377" s="1"/>
      <c r="CD377" s="1"/>
      <c r="CE377" s="3"/>
      <c r="CF377" s="1"/>
      <c r="CG377" s="3"/>
      <c r="CH377" s="3"/>
      <c r="CI377" s="12"/>
      <c r="CK377" s="1"/>
      <c r="CX377" s="4"/>
      <c r="CY377" s="4"/>
      <c r="CZ377" s="34"/>
      <c r="DA377" s="44"/>
      <c r="DB377" s="45"/>
      <c r="DC377" s="44"/>
      <c r="DD377" s="44"/>
      <c r="DE377" s="44"/>
      <c r="DF377" s="44"/>
      <c r="DG377" s="44"/>
      <c r="DH377" s="44"/>
      <c r="DI377" s="44"/>
      <c r="DJ377" s="44"/>
      <c r="DK377" s="44"/>
      <c r="DL377" s="44"/>
      <c r="DM377" s="44"/>
    </row>
    <row r="378" spans="1:117" s="5" customFormat="1" x14ac:dyDescent="0.25">
      <c r="A378" s="1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P378" s="1"/>
      <c r="Q378" s="2"/>
      <c r="R378" s="1"/>
      <c r="S378" s="1"/>
      <c r="T378" s="1"/>
      <c r="U378" s="1"/>
      <c r="V378" s="1"/>
      <c r="W378" s="1"/>
      <c r="X378" s="1"/>
      <c r="Y378" s="3"/>
      <c r="Z378" s="1"/>
      <c r="AA378" s="3"/>
      <c r="AB378" s="3"/>
      <c r="AE378" s="2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3"/>
      <c r="AQ378" s="1"/>
      <c r="AS378" s="2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3"/>
      <c r="BE378" s="1"/>
      <c r="BG378" s="1"/>
      <c r="BH378" s="2"/>
      <c r="BI378" s="1"/>
      <c r="BJ378" s="1"/>
      <c r="BK378" s="1"/>
      <c r="BL378" s="1"/>
      <c r="BM378" s="1"/>
      <c r="BN378" s="1"/>
      <c r="BO378" s="1"/>
      <c r="BP378" s="3"/>
      <c r="BQ378" s="1"/>
      <c r="BR378" s="3"/>
      <c r="BS378" s="3"/>
      <c r="BV378" s="1"/>
      <c r="BW378" s="2"/>
      <c r="BX378" s="1"/>
      <c r="BY378" s="1"/>
      <c r="BZ378" s="1"/>
      <c r="CA378" s="1"/>
      <c r="CB378" s="1"/>
      <c r="CC378" s="1"/>
      <c r="CD378" s="1"/>
      <c r="CE378" s="3"/>
      <c r="CF378" s="1"/>
      <c r="CG378" s="3"/>
      <c r="CH378" s="3"/>
      <c r="CI378" s="12"/>
      <c r="CK378" s="1"/>
      <c r="CX378" s="4"/>
      <c r="CY378" s="4"/>
      <c r="CZ378" s="34"/>
      <c r="DA378" s="44"/>
      <c r="DB378" s="45"/>
      <c r="DC378" s="44"/>
      <c r="DD378" s="44"/>
      <c r="DE378" s="44"/>
      <c r="DF378" s="44"/>
      <c r="DG378" s="44"/>
      <c r="DH378" s="44"/>
      <c r="DI378" s="44"/>
      <c r="DJ378" s="44"/>
      <c r="DK378" s="44"/>
      <c r="DL378" s="44"/>
      <c r="DM378" s="44"/>
    </row>
    <row r="379" spans="1:117" s="5" customFormat="1" x14ac:dyDescent="0.25">
      <c r="A379" s="1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P379" s="1"/>
      <c r="Q379" s="2"/>
      <c r="R379" s="1"/>
      <c r="S379" s="1"/>
      <c r="T379" s="1"/>
      <c r="U379" s="1"/>
      <c r="V379" s="1"/>
      <c r="W379" s="1"/>
      <c r="X379" s="1"/>
      <c r="Y379" s="3"/>
      <c r="Z379" s="1"/>
      <c r="AA379" s="3"/>
      <c r="AB379" s="3"/>
      <c r="AE379" s="2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3"/>
      <c r="AQ379" s="1"/>
      <c r="AS379" s="2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3"/>
      <c r="BE379" s="1"/>
      <c r="BG379" s="1"/>
      <c r="BH379" s="2"/>
      <c r="BI379" s="1"/>
      <c r="BJ379" s="1"/>
      <c r="BK379" s="1"/>
      <c r="BL379" s="1"/>
      <c r="BM379" s="1"/>
      <c r="BN379" s="1"/>
      <c r="BO379" s="1"/>
      <c r="BP379" s="3"/>
      <c r="BQ379" s="1"/>
      <c r="BR379" s="3"/>
      <c r="BS379" s="3"/>
      <c r="BV379" s="1"/>
      <c r="BW379" s="2"/>
      <c r="BX379" s="1"/>
      <c r="BY379" s="1"/>
      <c r="BZ379" s="1"/>
      <c r="CA379" s="1"/>
      <c r="CB379" s="1"/>
      <c r="CC379" s="1"/>
      <c r="CD379" s="1"/>
      <c r="CE379" s="3"/>
      <c r="CF379" s="1"/>
      <c r="CG379" s="3"/>
      <c r="CH379" s="3"/>
      <c r="CI379" s="12"/>
      <c r="CK379" s="1"/>
      <c r="CX379" s="4"/>
      <c r="CY379" s="4"/>
      <c r="CZ379" s="34"/>
      <c r="DA379" s="44"/>
      <c r="DB379" s="45"/>
      <c r="DC379" s="44"/>
      <c r="DD379" s="44"/>
      <c r="DE379" s="44"/>
      <c r="DF379" s="44"/>
      <c r="DG379" s="44"/>
      <c r="DH379" s="44"/>
      <c r="DI379" s="44"/>
      <c r="DJ379" s="44"/>
      <c r="DK379" s="44"/>
      <c r="DL379" s="44"/>
      <c r="DM379" s="44"/>
    </row>
    <row r="380" spans="1:117" s="5" customFormat="1" x14ac:dyDescent="0.25">
      <c r="A380" s="1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P380" s="1"/>
      <c r="Q380" s="2"/>
      <c r="R380" s="1"/>
      <c r="S380" s="1"/>
      <c r="T380" s="1"/>
      <c r="U380" s="1"/>
      <c r="V380" s="1"/>
      <c r="W380" s="1"/>
      <c r="X380" s="1"/>
      <c r="Y380" s="3"/>
      <c r="Z380" s="1"/>
      <c r="AA380" s="3"/>
      <c r="AB380" s="3"/>
      <c r="AE380" s="2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3"/>
      <c r="AQ380" s="1"/>
      <c r="AS380" s="2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3"/>
      <c r="BE380" s="1"/>
      <c r="BG380" s="1"/>
      <c r="BH380" s="2"/>
      <c r="BI380" s="1"/>
      <c r="BJ380" s="1"/>
      <c r="BK380" s="1"/>
      <c r="BL380" s="1"/>
      <c r="BM380" s="1"/>
      <c r="BN380" s="1"/>
      <c r="BO380" s="1"/>
      <c r="BP380" s="3"/>
      <c r="BQ380" s="1"/>
      <c r="BR380" s="3"/>
      <c r="BS380" s="3"/>
      <c r="BV380" s="1"/>
      <c r="BW380" s="2"/>
      <c r="BX380" s="1"/>
      <c r="BY380" s="1"/>
      <c r="BZ380" s="1"/>
      <c r="CA380" s="1"/>
      <c r="CB380" s="1"/>
      <c r="CC380" s="1"/>
      <c r="CD380" s="1"/>
      <c r="CE380" s="3"/>
      <c r="CF380" s="1"/>
      <c r="CG380" s="3"/>
      <c r="CH380" s="3"/>
      <c r="CI380" s="12"/>
      <c r="CK380" s="1"/>
      <c r="CX380" s="4"/>
      <c r="CY380" s="4"/>
      <c r="CZ380" s="34"/>
      <c r="DA380" s="44"/>
      <c r="DB380" s="45"/>
      <c r="DC380" s="44"/>
      <c r="DD380" s="44"/>
      <c r="DE380" s="44"/>
      <c r="DF380" s="44"/>
      <c r="DG380" s="44"/>
      <c r="DH380" s="44"/>
      <c r="DI380" s="44"/>
      <c r="DJ380" s="44"/>
      <c r="DK380" s="44"/>
      <c r="DL380" s="44"/>
      <c r="DM380" s="44"/>
    </row>
    <row r="381" spans="1:117" s="5" customFormat="1" x14ac:dyDescent="0.25">
      <c r="A381" s="1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P381" s="1"/>
      <c r="Q381" s="2"/>
      <c r="R381" s="1"/>
      <c r="S381" s="1"/>
      <c r="T381" s="1"/>
      <c r="U381" s="1"/>
      <c r="V381" s="1"/>
      <c r="W381" s="1"/>
      <c r="X381" s="1"/>
      <c r="Y381" s="3"/>
      <c r="Z381" s="1"/>
      <c r="AA381" s="3"/>
      <c r="AB381" s="3"/>
      <c r="AE381" s="2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3"/>
      <c r="AQ381" s="1"/>
      <c r="AS381" s="2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3"/>
      <c r="BE381" s="1"/>
      <c r="BG381" s="1"/>
      <c r="BH381" s="2"/>
      <c r="BI381" s="1"/>
      <c r="BJ381" s="1"/>
      <c r="BK381" s="1"/>
      <c r="BL381" s="1"/>
      <c r="BM381" s="1"/>
      <c r="BN381" s="1"/>
      <c r="BO381" s="1"/>
      <c r="BP381" s="3"/>
      <c r="BQ381" s="1"/>
      <c r="BR381" s="3"/>
      <c r="BS381" s="3"/>
      <c r="BV381" s="1"/>
      <c r="BW381" s="2"/>
      <c r="BX381" s="1"/>
      <c r="BY381" s="1"/>
      <c r="BZ381" s="1"/>
      <c r="CA381" s="1"/>
      <c r="CB381" s="1"/>
      <c r="CC381" s="1"/>
      <c r="CD381" s="1"/>
      <c r="CE381" s="3"/>
      <c r="CF381" s="1"/>
      <c r="CG381" s="3"/>
      <c r="CH381" s="3"/>
      <c r="CI381" s="12"/>
      <c r="CK381" s="1"/>
      <c r="CX381" s="4"/>
      <c r="CY381" s="4"/>
      <c r="CZ381" s="34"/>
      <c r="DA381" s="44"/>
      <c r="DB381" s="45"/>
      <c r="DC381" s="44"/>
      <c r="DD381" s="44"/>
      <c r="DE381" s="44"/>
      <c r="DF381" s="44"/>
      <c r="DG381" s="44"/>
      <c r="DH381" s="44"/>
      <c r="DI381" s="44"/>
      <c r="DJ381" s="44"/>
      <c r="DK381" s="44"/>
      <c r="DL381" s="44"/>
      <c r="DM381" s="44"/>
    </row>
    <row r="382" spans="1:117" s="5" customFormat="1" x14ac:dyDescent="0.25">
      <c r="A382" s="1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P382" s="1"/>
      <c r="Q382" s="2"/>
      <c r="R382" s="1"/>
      <c r="S382" s="1"/>
      <c r="T382" s="1"/>
      <c r="U382" s="1"/>
      <c r="V382" s="1"/>
      <c r="W382" s="1"/>
      <c r="X382" s="1"/>
      <c r="Y382" s="3"/>
      <c r="Z382" s="1"/>
      <c r="AA382" s="3"/>
      <c r="AB382" s="3"/>
      <c r="AE382" s="2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3"/>
      <c r="AQ382" s="1"/>
      <c r="AS382" s="2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3"/>
      <c r="BE382" s="1"/>
      <c r="BG382" s="1"/>
      <c r="BH382" s="2"/>
      <c r="BI382" s="1"/>
      <c r="BJ382" s="1"/>
      <c r="BK382" s="1"/>
      <c r="BL382" s="1"/>
      <c r="BM382" s="1"/>
      <c r="BN382" s="1"/>
      <c r="BO382" s="1"/>
      <c r="BP382" s="3"/>
      <c r="BQ382" s="1"/>
      <c r="BR382" s="3"/>
      <c r="BS382" s="3"/>
      <c r="BV382" s="1"/>
      <c r="BW382" s="2"/>
      <c r="BX382" s="1"/>
      <c r="BY382" s="1"/>
      <c r="BZ382" s="1"/>
      <c r="CA382" s="1"/>
      <c r="CB382" s="1"/>
      <c r="CC382" s="1"/>
      <c r="CD382" s="1"/>
      <c r="CE382" s="3"/>
      <c r="CF382" s="1"/>
      <c r="CG382" s="3"/>
      <c r="CH382" s="3"/>
      <c r="CI382" s="12"/>
      <c r="CK382" s="1"/>
      <c r="CX382" s="4"/>
      <c r="CY382" s="4"/>
      <c r="CZ382" s="34"/>
      <c r="DA382" s="44"/>
      <c r="DB382" s="45"/>
      <c r="DC382" s="44"/>
      <c r="DD382" s="44"/>
      <c r="DE382" s="44"/>
      <c r="DF382" s="44"/>
      <c r="DG382" s="44"/>
      <c r="DH382" s="44"/>
      <c r="DI382" s="44"/>
      <c r="DJ382" s="44"/>
      <c r="DK382" s="44"/>
      <c r="DL382" s="44"/>
      <c r="DM382" s="44"/>
    </row>
    <row r="383" spans="1:117" s="5" customFormat="1" x14ac:dyDescent="0.25">
      <c r="A383" s="1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P383" s="1"/>
      <c r="Q383" s="2"/>
      <c r="R383" s="1"/>
      <c r="S383" s="1"/>
      <c r="T383" s="1"/>
      <c r="U383" s="1"/>
      <c r="V383" s="1"/>
      <c r="W383" s="1"/>
      <c r="X383" s="1"/>
      <c r="Y383" s="3"/>
      <c r="Z383" s="1"/>
      <c r="AA383" s="3"/>
      <c r="AB383" s="3"/>
      <c r="AE383" s="2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3"/>
      <c r="AQ383" s="1"/>
      <c r="AS383" s="2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3"/>
      <c r="BE383" s="1"/>
      <c r="BG383" s="1"/>
      <c r="BH383" s="2"/>
      <c r="BI383" s="1"/>
      <c r="BJ383" s="1"/>
      <c r="BK383" s="1"/>
      <c r="BL383" s="1"/>
      <c r="BM383" s="1"/>
      <c r="BN383" s="1"/>
      <c r="BO383" s="1"/>
      <c r="BP383" s="3"/>
      <c r="BQ383" s="1"/>
      <c r="BR383" s="3"/>
      <c r="BS383" s="3"/>
      <c r="BV383" s="1"/>
      <c r="BW383" s="2"/>
      <c r="BX383" s="1"/>
      <c r="BY383" s="1"/>
      <c r="BZ383" s="1"/>
      <c r="CA383" s="1"/>
      <c r="CB383" s="1"/>
      <c r="CC383" s="1"/>
      <c r="CD383" s="1"/>
      <c r="CE383" s="3"/>
      <c r="CF383" s="1"/>
      <c r="CG383" s="3"/>
      <c r="CH383" s="3"/>
      <c r="CI383" s="12"/>
      <c r="CK383" s="1"/>
      <c r="CX383" s="4"/>
      <c r="CY383" s="4"/>
      <c r="CZ383" s="34"/>
      <c r="DA383" s="44"/>
      <c r="DB383" s="45"/>
      <c r="DC383" s="44"/>
      <c r="DD383" s="44"/>
      <c r="DE383" s="44"/>
      <c r="DF383" s="44"/>
      <c r="DG383" s="44"/>
      <c r="DH383" s="44"/>
      <c r="DI383" s="44"/>
      <c r="DJ383" s="44"/>
      <c r="DK383" s="44"/>
      <c r="DL383" s="44"/>
      <c r="DM383" s="44"/>
    </row>
    <row r="384" spans="1:117" s="5" customFormat="1" x14ac:dyDescent="0.25">
      <c r="A384" s="1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P384" s="1"/>
      <c r="Q384" s="2"/>
      <c r="R384" s="1"/>
      <c r="S384" s="1"/>
      <c r="T384" s="1"/>
      <c r="U384" s="1"/>
      <c r="V384" s="1"/>
      <c r="W384" s="1"/>
      <c r="X384" s="1"/>
      <c r="Y384" s="3"/>
      <c r="Z384" s="1"/>
      <c r="AA384" s="3"/>
      <c r="AB384" s="3"/>
      <c r="AE384" s="2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3"/>
      <c r="AQ384" s="1"/>
      <c r="AS384" s="2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3"/>
      <c r="BE384" s="1"/>
      <c r="BG384" s="1"/>
      <c r="BH384" s="2"/>
      <c r="BI384" s="1"/>
      <c r="BJ384" s="1"/>
      <c r="BK384" s="1"/>
      <c r="BL384" s="1"/>
      <c r="BM384" s="1"/>
      <c r="BN384" s="1"/>
      <c r="BO384" s="1"/>
      <c r="BP384" s="3"/>
      <c r="BQ384" s="1"/>
      <c r="BR384" s="3"/>
      <c r="BS384" s="3"/>
      <c r="BV384" s="1"/>
      <c r="BW384" s="2"/>
      <c r="BX384" s="1"/>
      <c r="BY384" s="1"/>
      <c r="BZ384" s="1"/>
      <c r="CA384" s="1"/>
      <c r="CB384" s="1"/>
      <c r="CC384" s="1"/>
      <c r="CD384" s="1"/>
      <c r="CE384" s="3"/>
      <c r="CF384" s="1"/>
      <c r="CG384" s="3"/>
      <c r="CH384" s="3"/>
      <c r="CI384" s="12"/>
      <c r="CK384" s="1"/>
      <c r="CX384" s="4"/>
      <c r="CY384" s="4"/>
      <c r="CZ384" s="34"/>
      <c r="DA384" s="44"/>
      <c r="DB384" s="45"/>
      <c r="DC384" s="44"/>
      <c r="DD384" s="44"/>
      <c r="DE384" s="44"/>
      <c r="DF384" s="44"/>
      <c r="DG384" s="44"/>
      <c r="DH384" s="44"/>
      <c r="DI384" s="44"/>
      <c r="DJ384" s="44"/>
      <c r="DK384" s="44"/>
      <c r="DL384" s="44"/>
      <c r="DM384" s="44"/>
    </row>
    <row r="385" spans="1:117" s="5" customFormat="1" x14ac:dyDescent="0.25">
      <c r="A385" s="1"/>
      <c r="P385" s="1"/>
      <c r="BG385" s="1"/>
      <c r="BV385" s="1"/>
      <c r="CK385" s="1"/>
      <c r="CX385" s="4"/>
      <c r="CY385" s="4"/>
      <c r="CZ385" s="34"/>
      <c r="DA385" s="44"/>
      <c r="DB385" s="45"/>
      <c r="DC385" s="44"/>
      <c r="DD385" s="44"/>
      <c r="DE385" s="44"/>
      <c r="DF385" s="44"/>
      <c r="DG385" s="44"/>
      <c r="DH385" s="44"/>
      <c r="DI385" s="44"/>
      <c r="DJ385" s="44"/>
      <c r="DK385" s="44"/>
      <c r="DL385" s="44"/>
      <c r="DM385" s="44"/>
    </row>
    <row r="386" spans="1:117" s="5" customFormat="1" x14ac:dyDescent="0.25">
      <c r="A386" s="1"/>
      <c r="P386" s="1"/>
      <c r="BG386" s="1"/>
      <c r="BV386" s="1"/>
      <c r="CK386" s="1"/>
      <c r="CX386" s="4"/>
      <c r="CY386" s="4"/>
      <c r="CZ386" s="34"/>
      <c r="DA386" s="44"/>
      <c r="DB386" s="45"/>
      <c r="DC386" s="44"/>
      <c r="DD386" s="44"/>
      <c r="DE386" s="44"/>
      <c r="DF386" s="44"/>
      <c r="DG386" s="44"/>
      <c r="DH386" s="44"/>
      <c r="DI386" s="44"/>
      <c r="DJ386" s="44"/>
      <c r="DK386" s="44"/>
      <c r="DL386" s="44"/>
      <c r="DM386" s="44"/>
    </row>
    <row r="387" spans="1:117" s="5" customFormat="1" x14ac:dyDescent="0.25">
      <c r="A387" s="1"/>
      <c r="P387" s="1"/>
      <c r="BG387" s="1"/>
      <c r="BV387" s="1"/>
      <c r="CK387" s="1"/>
      <c r="CZ387" s="34"/>
      <c r="DA387" s="44"/>
      <c r="DB387" s="45"/>
      <c r="DC387" s="44"/>
      <c r="DD387" s="44"/>
      <c r="DE387" s="44"/>
      <c r="DF387" s="44"/>
      <c r="DG387" s="44"/>
      <c r="DH387" s="44"/>
      <c r="DI387" s="44"/>
      <c r="DJ387" s="44"/>
      <c r="DK387" s="44"/>
      <c r="DL387" s="44"/>
      <c r="DM387" s="44"/>
    </row>
    <row r="388" spans="1:117" s="5" customFormat="1" x14ac:dyDescent="0.25">
      <c r="A388" s="1"/>
      <c r="P388" s="1"/>
      <c r="BG388" s="1"/>
      <c r="BV388" s="1"/>
      <c r="CK388" s="1"/>
      <c r="CZ388" s="34"/>
      <c r="DA388" s="44"/>
      <c r="DB388" s="45"/>
      <c r="DC388" s="44"/>
      <c r="DD388" s="44"/>
      <c r="DE388" s="44"/>
      <c r="DF388" s="44"/>
      <c r="DG388" s="44"/>
      <c r="DH388" s="44"/>
      <c r="DI388" s="44"/>
      <c r="DJ388" s="44"/>
      <c r="DK388" s="44"/>
      <c r="DL388" s="44"/>
      <c r="DM388" s="44"/>
    </row>
    <row r="389" spans="1:117" s="5" customFormat="1" x14ac:dyDescent="0.25">
      <c r="A389" s="1"/>
      <c r="P389" s="1"/>
      <c r="BG389" s="1"/>
      <c r="BV389" s="1"/>
      <c r="CK389" s="1"/>
      <c r="CZ389" s="34"/>
      <c r="DA389" s="44"/>
      <c r="DB389" s="45"/>
      <c r="DC389" s="44"/>
      <c r="DD389" s="44"/>
      <c r="DE389" s="44"/>
      <c r="DF389" s="44"/>
      <c r="DG389" s="44"/>
      <c r="DH389" s="44"/>
      <c r="DI389" s="44"/>
      <c r="DJ389" s="44"/>
      <c r="DK389" s="44"/>
      <c r="DL389" s="44"/>
      <c r="DM389" s="41"/>
    </row>
    <row r="390" spans="1:117" s="5" customFormat="1" x14ac:dyDescent="0.25">
      <c r="A390" s="1"/>
      <c r="P390" s="1"/>
      <c r="BG390" s="1"/>
      <c r="BV390" s="1"/>
      <c r="CK390" s="1"/>
      <c r="CZ390" s="34"/>
      <c r="DA390" s="44"/>
      <c r="DB390" s="45"/>
      <c r="DC390" s="44"/>
      <c r="DD390" s="44"/>
      <c r="DE390" s="44"/>
      <c r="DF390" s="44"/>
      <c r="DG390" s="44"/>
      <c r="DH390" s="44"/>
      <c r="DI390" s="44"/>
      <c r="DJ390" s="44"/>
      <c r="DK390" s="44"/>
      <c r="DL390" s="44"/>
      <c r="DM390" s="41"/>
    </row>
    <row r="391" spans="1:117" s="5" customFormat="1" x14ac:dyDescent="0.25">
      <c r="A391" s="1"/>
      <c r="P391" s="1"/>
      <c r="BG391" s="1"/>
      <c r="BV391" s="1"/>
      <c r="CK391" s="1"/>
      <c r="CZ391" s="34"/>
      <c r="DA391" s="44"/>
      <c r="DB391" s="45"/>
      <c r="DC391" s="44"/>
      <c r="DD391" s="44"/>
      <c r="DE391" s="44"/>
      <c r="DF391" s="44"/>
      <c r="DG391" s="44"/>
      <c r="DH391" s="44"/>
      <c r="DI391" s="44"/>
      <c r="DJ391" s="44"/>
      <c r="DK391" s="44"/>
      <c r="DL391" s="44"/>
      <c r="DM391" s="41"/>
    </row>
    <row r="392" spans="1:117" s="5" customFormat="1" x14ac:dyDescent="0.25">
      <c r="A392" s="1"/>
      <c r="P392" s="1"/>
      <c r="BG392" s="1"/>
      <c r="BV392" s="1"/>
      <c r="CK392" s="1"/>
      <c r="CZ392" s="34"/>
      <c r="DA392" s="44"/>
      <c r="DB392" s="45"/>
      <c r="DC392" s="44"/>
      <c r="DD392" s="44"/>
      <c r="DE392" s="44"/>
      <c r="DF392" s="44"/>
      <c r="DG392" s="44"/>
      <c r="DH392" s="44"/>
      <c r="DI392" s="44"/>
      <c r="DJ392" s="44"/>
      <c r="DK392" s="44"/>
      <c r="DL392" s="44"/>
      <c r="DM392" s="41"/>
    </row>
    <row r="393" spans="1:117" s="5" customFormat="1" x14ac:dyDescent="0.25">
      <c r="A393" s="1"/>
      <c r="P393" s="1"/>
      <c r="BG393" s="1"/>
      <c r="BV393" s="1"/>
      <c r="CK393" s="1"/>
      <c r="CZ393" s="34"/>
      <c r="DA393" s="44"/>
      <c r="DB393" s="45"/>
      <c r="DC393" s="44"/>
      <c r="DD393" s="44"/>
      <c r="DE393" s="44"/>
      <c r="DF393" s="44"/>
      <c r="DG393" s="44"/>
      <c r="DH393" s="44"/>
      <c r="DI393" s="44"/>
      <c r="DJ393" s="44"/>
      <c r="DK393" s="44"/>
      <c r="DL393" s="44"/>
      <c r="DM393" s="41"/>
    </row>
    <row r="394" spans="1:117" s="5" customFormat="1" x14ac:dyDescent="0.25">
      <c r="A394" s="1"/>
      <c r="P394" s="1"/>
      <c r="BG394" s="1"/>
      <c r="BV394" s="1"/>
      <c r="CK394" s="1"/>
      <c r="CZ394" s="34"/>
      <c r="DA394" s="44"/>
      <c r="DB394" s="45"/>
      <c r="DC394" s="44"/>
      <c r="DD394" s="44"/>
      <c r="DE394" s="44"/>
      <c r="DF394" s="44"/>
      <c r="DG394" s="44"/>
      <c r="DH394" s="44"/>
      <c r="DI394" s="44"/>
      <c r="DJ394" s="44"/>
      <c r="DK394" s="44"/>
      <c r="DL394" s="44"/>
      <c r="DM394" s="41"/>
    </row>
    <row r="395" spans="1:117" s="5" customFormat="1" x14ac:dyDescent="0.25">
      <c r="A395" s="1"/>
      <c r="P395" s="1"/>
      <c r="BG395" s="1"/>
      <c r="BV395" s="1"/>
      <c r="CK395" s="1"/>
      <c r="CZ395" s="34"/>
      <c r="DA395" s="44"/>
      <c r="DB395" s="45"/>
      <c r="DC395" s="44"/>
      <c r="DD395" s="44"/>
      <c r="DE395" s="44"/>
      <c r="DF395" s="44"/>
      <c r="DG395" s="44"/>
      <c r="DH395" s="44"/>
      <c r="DI395" s="44"/>
      <c r="DJ395" s="44"/>
      <c r="DK395" s="44"/>
      <c r="DL395" s="44"/>
      <c r="DM395" s="41"/>
    </row>
    <row r="396" spans="1:117" s="5" customFormat="1" x14ac:dyDescent="0.25">
      <c r="A396" s="1"/>
      <c r="P396" s="1"/>
      <c r="BG396" s="1"/>
      <c r="BV396" s="1"/>
      <c r="CK396" s="1"/>
      <c r="CZ396" s="34"/>
      <c r="DA396" s="44"/>
      <c r="DB396" s="45"/>
      <c r="DC396" s="44"/>
      <c r="DD396" s="44"/>
      <c r="DE396" s="44"/>
      <c r="DF396" s="44"/>
      <c r="DG396" s="44"/>
      <c r="DH396" s="44"/>
      <c r="DI396" s="44"/>
      <c r="DJ396" s="44"/>
      <c r="DK396" s="44"/>
      <c r="DL396" s="44"/>
      <c r="DM396" s="41"/>
    </row>
    <row r="397" spans="1:117" s="5" customFormat="1" x14ac:dyDescent="0.25">
      <c r="A397" s="1"/>
      <c r="P397" s="1"/>
      <c r="BG397" s="1"/>
      <c r="BV397" s="1"/>
      <c r="CK397" s="1"/>
      <c r="CZ397" s="34"/>
      <c r="DA397" s="44"/>
      <c r="DB397" s="45"/>
      <c r="DC397" s="44"/>
      <c r="DD397" s="44"/>
      <c r="DE397" s="44"/>
      <c r="DF397" s="44"/>
      <c r="DG397" s="44"/>
      <c r="DH397" s="44"/>
      <c r="DI397" s="44"/>
      <c r="DJ397" s="44"/>
      <c r="DK397" s="44"/>
      <c r="DL397" s="44"/>
      <c r="DM397" s="41"/>
    </row>
    <row r="398" spans="1:117" s="5" customFormat="1" x14ac:dyDescent="0.25">
      <c r="A398" s="1"/>
      <c r="P398" s="1"/>
      <c r="BG398" s="1"/>
      <c r="BV398" s="1"/>
      <c r="CK398" s="1"/>
      <c r="CZ398" s="34"/>
      <c r="DA398" s="44"/>
      <c r="DB398" s="45"/>
      <c r="DC398" s="44"/>
      <c r="DD398" s="44"/>
      <c r="DE398" s="44"/>
      <c r="DF398" s="44"/>
      <c r="DG398" s="44"/>
      <c r="DH398" s="44"/>
      <c r="DI398" s="44"/>
      <c r="DJ398" s="44"/>
      <c r="DK398" s="44"/>
      <c r="DL398" s="44"/>
      <c r="DM398" s="41"/>
    </row>
    <row r="399" spans="1:117" s="5" customFormat="1" x14ac:dyDescent="0.25">
      <c r="A399" s="1"/>
      <c r="P399" s="1"/>
      <c r="BG399" s="1"/>
      <c r="BV399" s="1"/>
      <c r="CK399" s="1"/>
      <c r="CZ399" s="34"/>
      <c r="DA399" s="44"/>
      <c r="DB399" s="45"/>
      <c r="DC399" s="44"/>
      <c r="DD399" s="44"/>
      <c r="DE399" s="44"/>
      <c r="DF399" s="44"/>
      <c r="DG399" s="44"/>
      <c r="DH399" s="44"/>
      <c r="DI399" s="44"/>
      <c r="DJ399" s="44"/>
      <c r="DK399" s="44"/>
      <c r="DL399" s="44"/>
      <c r="DM399" s="41"/>
    </row>
    <row r="400" spans="1:117" s="5" customFormat="1" x14ac:dyDescent="0.25">
      <c r="A400" s="1"/>
      <c r="P400" s="1"/>
      <c r="BG400" s="1"/>
      <c r="BV400" s="1"/>
      <c r="CK400" s="1"/>
      <c r="CZ400" s="34"/>
      <c r="DA400" s="44"/>
      <c r="DB400" s="45"/>
      <c r="DC400" s="44"/>
      <c r="DD400" s="44"/>
      <c r="DE400" s="44"/>
      <c r="DF400" s="44"/>
      <c r="DG400" s="44"/>
      <c r="DH400" s="44"/>
      <c r="DI400" s="44"/>
      <c r="DJ400" s="44"/>
      <c r="DK400" s="44"/>
      <c r="DL400" s="44"/>
      <c r="DM400" s="41"/>
    </row>
    <row r="401" spans="1:117" s="5" customFormat="1" x14ac:dyDescent="0.25">
      <c r="A401" s="1"/>
      <c r="P401" s="1"/>
      <c r="BG401" s="1"/>
      <c r="BV401" s="1"/>
      <c r="CK401" s="1"/>
      <c r="CZ401" s="34"/>
      <c r="DA401" s="44"/>
      <c r="DB401" s="45"/>
      <c r="DC401" s="44"/>
      <c r="DD401" s="44"/>
      <c r="DE401" s="44"/>
      <c r="DF401" s="44"/>
      <c r="DG401" s="44"/>
      <c r="DH401" s="44"/>
      <c r="DI401" s="44"/>
      <c r="DJ401" s="44"/>
      <c r="DK401" s="44"/>
      <c r="DL401" s="44"/>
      <c r="DM401" s="41"/>
    </row>
    <row r="402" spans="1:117" s="5" customFormat="1" x14ac:dyDescent="0.25">
      <c r="A402" s="1"/>
      <c r="P402" s="1"/>
      <c r="BG402" s="1"/>
      <c r="BV402" s="1"/>
      <c r="CK402" s="1"/>
      <c r="CZ402" s="34"/>
      <c r="DA402" s="44"/>
      <c r="DB402" s="45"/>
      <c r="DC402" s="44"/>
      <c r="DD402" s="44"/>
      <c r="DE402" s="44"/>
      <c r="DF402" s="44"/>
      <c r="DG402" s="44"/>
      <c r="DH402" s="44"/>
      <c r="DI402" s="44"/>
      <c r="DJ402" s="44"/>
      <c r="DK402" s="44"/>
      <c r="DL402" s="44"/>
      <c r="DM402" s="41"/>
    </row>
    <row r="403" spans="1:117" s="5" customFormat="1" x14ac:dyDescent="0.25">
      <c r="A403" s="1"/>
      <c r="P403" s="1"/>
      <c r="BG403" s="1"/>
      <c r="BV403" s="1"/>
      <c r="CK403" s="1"/>
      <c r="CZ403" s="34"/>
      <c r="DA403" s="44"/>
      <c r="DB403" s="45"/>
      <c r="DC403" s="44"/>
      <c r="DD403" s="44"/>
      <c r="DE403" s="44"/>
      <c r="DF403" s="44"/>
      <c r="DG403" s="44"/>
      <c r="DH403" s="44"/>
      <c r="DI403" s="44"/>
      <c r="DJ403" s="44"/>
      <c r="DK403" s="44"/>
      <c r="DL403" s="44"/>
      <c r="DM403" s="41"/>
    </row>
    <row r="404" spans="1:117" s="5" customFormat="1" x14ac:dyDescent="0.25">
      <c r="A404" s="1"/>
      <c r="P404" s="1"/>
      <c r="BG404" s="1"/>
      <c r="BV404" s="1"/>
      <c r="CK404" s="1"/>
      <c r="CZ404" s="34"/>
      <c r="DA404" s="44"/>
      <c r="DB404" s="45"/>
      <c r="DC404" s="44"/>
      <c r="DD404" s="44"/>
      <c r="DE404" s="44"/>
      <c r="DF404" s="44"/>
      <c r="DG404" s="44"/>
      <c r="DH404" s="44"/>
      <c r="DI404" s="44"/>
      <c r="DJ404" s="44"/>
      <c r="DK404" s="44"/>
      <c r="DL404" s="44"/>
      <c r="DM404" s="41"/>
    </row>
    <row r="405" spans="1:117" s="5" customFormat="1" x14ac:dyDescent="0.25">
      <c r="A405" s="1"/>
      <c r="P405" s="1"/>
      <c r="BG405" s="1"/>
      <c r="BV405" s="1"/>
      <c r="CK405" s="1"/>
      <c r="CZ405" s="34"/>
      <c r="DA405" s="44"/>
      <c r="DB405" s="45"/>
      <c r="DC405" s="44"/>
      <c r="DD405" s="44"/>
      <c r="DE405" s="44"/>
      <c r="DF405" s="44"/>
      <c r="DG405" s="44"/>
      <c r="DH405" s="44"/>
      <c r="DI405" s="44"/>
      <c r="DJ405" s="44"/>
      <c r="DK405" s="44"/>
      <c r="DL405" s="44"/>
      <c r="DM405" s="41"/>
    </row>
    <row r="406" spans="1:117" s="5" customFormat="1" x14ac:dyDescent="0.25">
      <c r="A406" s="1"/>
      <c r="P406" s="1"/>
      <c r="BG406" s="1"/>
      <c r="BV406" s="1"/>
      <c r="CK406" s="1"/>
      <c r="CZ406" s="34"/>
      <c r="DA406" s="44"/>
      <c r="DB406" s="45"/>
      <c r="DC406" s="44"/>
      <c r="DD406" s="44"/>
      <c r="DE406" s="44"/>
      <c r="DF406" s="44"/>
      <c r="DG406" s="44"/>
      <c r="DH406" s="44"/>
      <c r="DI406" s="44"/>
      <c r="DJ406" s="44"/>
      <c r="DK406" s="44"/>
      <c r="DL406" s="44"/>
      <c r="DM406" s="41"/>
    </row>
    <row r="407" spans="1:117" s="5" customFormat="1" x14ac:dyDescent="0.25">
      <c r="A407" s="1"/>
      <c r="P407" s="1"/>
      <c r="BG407" s="1"/>
      <c r="BV407" s="1"/>
      <c r="CK407" s="1"/>
      <c r="CZ407" s="34"/>
      <c r="DA407" s="44"/>
      <c r="DB407" s="45"/>
      <c r="DC407" s="44"/>
      <c r="DD407" s="44"/>
      <c r="DE407" s="44"/>
      <c r="DF407" s="44"/>
      <c r="DG407" s="44"/>
      <c r="DH407" s="44"/>
      <c r="DI407" s="44"/>
      <c r="DJ407" s="44"/>
      <c r="DK407" s="44"/>
      <c r="DL407" s="44"/>
      <c r="DM407" s="41"/>
    </row>
    <row r="408" spans="1:117" s="5" customFormat="1" x14ac:dyDescent="0.25">
      <c r="A408" s="1"/>
      <c r="P408" s="1"/>
      <c r="BG408" s="1"/>
      <c r="BV408" s="1"/>
      <c r="CK408" s="1"/>
      <c r="CZ408" s="34"/>
      <c r="DA408" s="44"/>
      <c r="DB408" s="45"/>
      <c r="DC408" s="44"/>
      <c r="DD408" s="44"/>
      <c r="DE408" s="44"/>
      <c r="DF408" s="44"/>
      <c r="DG408" s="44"/>
      <c r="DH408" s="44"/>
      <c r="DI408" s="44"/>
      <c r="DJ408" s="44"/>
      <c r="DK408" s="44"/>
      <c r="DL408" s="44"/>
      <c r="DM408" s="41"/>
    </row>
    <row r="409" spans="1:117" s="5" customFormat="1" x14ac:dyDescent="0.25">
      <c r="A409" s="1"/>
      <c r="P409" s="1"/>
      <c r="BG409" s="1"/>
      <c r="BV409" s="1"/>
      <c r="CK409" s="1"/>
      <c r="CZ409" s="34"/>
      <c r="DA409" s="44"/>
      <c r="DB409" s="45"/>
      <c r="DC409" s="44"/>
      <c r="DD409" s="44"/>
      <c r="DE409" s="44"/>
      <c r="DF409" s="44"/>
      <c r="DG409" s="44"/>
      <c r="DH409" s="44"/>
      <c r="DI409" s="44"/>
      <c r="DJ409" s="44"/>
      <c r="DK409" s="44"/>
      <c r="DL409" s="44"/>
      <c r="DM409" s="41"/>
    </row>
    <row r="410" spans="1:117" s="5" customFormat="1" x14ac:dyDescent="0.25">
      <c r="A410" s="1"/>
      <c r="P410" s="1"/>
      <c r="BG410" s="1"/>
      <c r="BV410" s="1"/>
      <c r="CK410" s="1"/>
      <c r="CX410" s="3"/>
      <c r="CZ410" s="34"/>
      <c r="DA410" s="44"/>
      <c r="DB410" s="45"/>
      <c r="DC410" s="44"/>
      <c r="DD410" s="44"/>
      <c r="DE410" s="44"/>
      <c r="DF410" s="44"/>
      <c r="DG410" s="44"/>
      <c r="DH410" s="44"/>
      <c r="DI410" s="44"/>
      <c r="DJ410" s="44"/>
      <c r="DK410" s="44"/>
      <c r="DL410" s="44"/>
      <c r="DM410" s="41"/>
    </row>
    <row r="411" spans="1:117" s="5" customFormat="1" x14ac:dyDescent="0.25">
      <c r="A411" s="1"/>
      <c r="P411" s="1"/>
      <c r="BG411" s="1"/>
      <c r="BV411" s="1"/>
      <c r="CK411" s="1"/>
      <c r="CX411" s="3"/>
      <c r="CZ411" s="34"/>
      <c r="DA411" s="44"/>
      <c r="DB411" s="45"/>
      <c r="DC411" s="44"/>
      <c r="DD411" s="44"/>
      <c r="DE411" s="44"/>
      <c r="DF411" s="44"/>
      <c r="DG411" s="44"/>
      <c r="DH411" s="44"/>
      <c r="DI411" s="44"/>
      <c r="DJ411" s="44"/>
      <c r="DK411" s="44"/>
      <c r="DL411" s="44"/>
      <c r="DM411" s="41"/>
    </row>
    <row r="412" spans="1:117" s="5" customFormat="1" x14ac:dyDescent="0.25">
      <c r="A412" s="1"/>
      <c r="P412" s="1"/>
      <c r="BG412" s="1"/>
      <c r="BV412" s="1"/>
      <c r="CK412" s="1"/>
      <c r="CX412" s="3"/>
      <c r="CZ412" s="34"/>
      <c r="DA412" s="44"/>
      <c r="DB412" s="45"/>
      <c r="DC412" s="44"/>
      <c r="DD412" s="44"/>
      <c r="DE412" s="44"/>
      <c r="DF412" s="44"/>
      <c r="DG412" s="44"/>
      <c r="DH412" s="44"/>
      <c r="DI412" s="44"/>
      <c r="DJ412" s="44"/>
      <c r="DK412" s="44"/>
      <c r="DL412" s="44"/>
      <c r="DM412" s="41"/>
    </row>
    <row r="413" spans="1:117" s="5" customFormat="1" x14ac:dyDescent="0.25">
      <c r="A413" s="1"/>
      <c r="P413" s="1"/>
      <c r="BG413" s="1"/>
      <c r="BV413" s="1"/>
      <c r="CK413" s="1"/>
      <c r="CZ413" s="34"/>
      <c r="DA413" s="44"/>
      <c r="DB413" s="45"/>
      <c r="DC413" s="44"/>
      <c r="DD413" s="44"/>
      <c r="DE413" s="44"/>
      <c r="DF413" s="44"/>
      <c r="DG413" s="44"/>
      <c r="DH413" s="44"/>
      <c r="DI413" s="44"/>
      <c r="DJ413" s="44"/>
      <c r="DK413" s="44"/>
      <c r="DL413" s="44"/>
      <c r="DM413" s="41"/>
    </row>
    <row r="414" spans="1:117" s="5" customFormat="1" x14ac:dyDescent="0.25">
      <c r="A414" s="1"/>
      <c r="P414" s="1"/>
      <c r="BG414" s="1"/>
      <c r="BV414" s="1"/>
      <c r="CK414" s="1"/>
      <c r="CZ414" s="34"/>
      <c r="DA414" s="44"/>
      <c r="DB414" s="45"/>
      <c r="DC414" s="44"/>
      <c r="DD414" s="44"/>
      <c r="DE414" s="44"/>
      <c r="DF414" s="44"/>
      <c r="DG414" s="44"/>
      <c r="DH414" s="44"/>
      <c r="DI414" s="44"/>
      <c r="DJ414" s="44"/>
      <c r="DK414" s="44"/>
      <c r="DL414" s="44"/>
      <c r="DM414" s="41"/>
    </row>
    <row r="415" spans="1:117" s="5" customFormat="1" x14ac:dyDescent="0.25">
      <c r="A415" s="1"/>
      <c r="P415" s="1"/>
      <c r="BG415" s="1"/>
      <c r="BV415" s="1"/>
      <c r="CK415" s="1"/>
      <c r="CZ415" s="34"/>
      <c r="DA415" s="44"/>
      <c r="DB415" s="45"/>
      <c r="DC415" s="44"/>
      <c r="DD415" s="44"/>
      <c r="DE415" s="44"/>
      <c r="DF415" s="44"/>
      <c r="DG415" s="44"/>
      <c r="DH415" s="44"/>
      <c r="DI415" s="44"/>
      <c r="DJ415" s="44"/>
      <c r="DK415" s="44"/>
      <c r="DL415" s="44"/>
      <c r="DM415" s="41"/>
    </row>
    <row r="416" spans="1:117" s="5" customFormat="1" x14ac:dyDescent="0.25">
      <c r="A416" s="1"/>
      <c r="P416" s="1"/>
      <c r="BG416" s="1"/>
      <c r="BV416" s="1"/>
      <c r="CK416" s="1"/>
      <c r="CZ416" s="34"/>
      <c r="DA416" s="44"/>
      <c r="DB416" s="45"/>
      <c r="DC416" s="44"/>
      <c r="DD416" s="44"/>
      <c r="DE416" s="44"/>
      <c r="DF416" s="44"/>
      <c r="DG416" s="44"/>
      <c r="DH416" s="44"/>
      <c r="DI416" s="44"/>
      <c r="DJ416" s="44"/>
      <c r="DK416" s="44"/>
      <c r="DL416" s="44"/>
      <c r="DM416" s="41"/>
    </row>
    <row r="417" spans="1:117" s="5" customFormat="1" x14ac:dyDescent="0.25">
      <c r="A417" s="1"/>
      <c r="P417" s="1"/>
      <c r="BG417" s="1"/>
      <c r="BV417" s="1"/>
      <c r="CK417" s="1"/>
      <c r="CZ417" s="34"/>
      <c r="DA417" s="44"/>
      <c r="DB417" s="45"/>
      <c r="DC417" s="44"/>
      <c r="DD417" s="44"/>
      <c r="DE417" s="44"/>
      <c r="DF417" s="44"/>
      <c r="DG417" s="44"/>
      <c r="DH417" s="44"/>
      <c r="DI417" s="44"/>
      <c r="DJ417" s="44"/>
      <c r="DK417" s="44"/>
      <c r="DL417" s="44"/>
      <c r="DM417" s="41"/>
    </row>
    <row r="418" spans="1:117" s="5" customFormat="1" x14ac:dyDescent="0.25">
      <c r="A418" s="1"/>
      <c r="P418" s="1"/>
      <c r="BG418" s="1"/>
      <c r="BV418" s="1"/>
      <c r="CK418" s="1"/>
      <c r="CZ418" s="34"/>
      <c r="DA418" s="44"/>
      <c r="DB418" s="45"/>
      <c r="DC418" s="44"/>
      <c r="DD418" s="44"/>
      <c r="DE418" s="44"/>
      <c r="DF418" s="44"/>
      <c r="DG418" s="44"/>
      <c r="DH418" s="44"/>
      <c r="DI418" s="44"/>
      <c r="DJ418" s="44"/>
      <c r="DK418" s="44"/>
      <c r="DL418" s="44"/>
      <c r="DM418" s="41"/>
    </row>
    <row r="419" spans="1:117" s="5" customFormat="1" x14ac:dyDescent="0.25">
      <c r="A419" s="1"/>
      <c r="P419" s="1"/>
      <c r="BG419" s="1"/>
      <c r="BV419" s="1"/>
      <c r="CK419" s="1"/>
      <c r="CZ419" s="34"/>
      <c r="DA419" s="44"/>
      <c r="DB419" s="45"/>
      <c r="DC419" s="44"/>
      <c r="DD419" s="44"/>
      <c r="DE419" s="44"/>
      <c r="DF419" s="44"/>
      <c r="DG419" s="44"/>
      <c r="DH419" s="44"/>
      <c r="DI419" s="44"/>
      <c r="DJ419" s="44"/>
      <c r="DK419" s="44"/>
      <c r="DL419" s="44"/>
      <c r="DM419" s="41"/>
    </row>
    <row r="420" spans="1:117" s="5" customFormat="1" x14ac:dyDescent="0.25">
      <c r="A420" s="1"/>
      <c r="P420" s="1"/>
      <c r="BG420" s="1"/>
      <c r="BV420" s="1"/>
      <c r="CK420" s="1"/>
      <c r="CZ420" s="34"/>
      <c r="DA420" s="44"/>
      <c r="DB420" s="45"/>
      <c r="DC420" s="44"/>
      <c r="DD420" s="44"/>
      <c r="DE420" s="44"/>
      <c r="DF420" s="44"/>
      <c r="DG420" s="44"/>
      <c r="DH420" s="44"/>
      <c r="DI420" s="44"/>
      <c r="DJ420" s="44"/>
      <c r="DK420" s="44"/>
      <c r="DL420" s="44"/>
      <c r="DM420" s="41"/>
    </row>
    <row r="421" spans="1:117" s="5" customFormat="1" x14ac:dyDescent="0.25">
      <c r="A421" s="1"/>
      <c r="P421" s="1"/>
      <c r="BG421" s="1"/>
      <c r="BV421" s="1"/>
      <c r="CK421" s="1"/>
      <c r="CZ421" s="34"/>
      <c r="DA421" s="44"/>
      <c r="DB421" s="45"/>
      <c r="DC421" s="44"/>
      <c r="DD421" s="44"/>
      <c r="DE421" s="44"/>
      <c r="DF421" s="44"/>
      <c r="DG421" s="44"/>
      <c r="DH421" s="44"/>
      <c r="DI421" s="44"/>
      <c r="DJ421" s="44"/>
      <c r="DK421" s="44"/>
      <c r="DL421" s="44"/>
      <c r="DM421" s="41"/>
    </row>
    <row r="422" spans="1:117" s="5" customFormat="1" x14ac:dyDescent="0.25">
      <c r="A422" s="1"/>
      <c r="P422" s="1"/>
      <c r="BG422" s="1"/>
      <c r="BV422" s="1"/>
      <c r="CK422" s="1"/>
      <c r="CZ422" s="34"/>
      <c r="DA422" s="44"/>
      <c r="DB422" s="45"/>
      <c r="DC422" s="44"/>
      <c r="DD422" s="44"/>
      <c r="DE422" s="44"/>
      <c r="DF422" s="44"/>
      <c r="DG422" s="44"/>
      <c r="DH422" s="44"/>
      <c r="DI422" s="44"/>
      <c r="DJ422" s="44"/>
      <c r="DK422" s="44"/>
      <c r="DL422" s="44"/>
      <c r="DM422" s="41"/>
    </row>
    <row r="423" spans="1:117" s="5" customFormat="1" x14ac:dyDescent="0.25">
      <c r="A423" s="1"/>
      <c r="P423" s="1"/>
      <c r="BG423" s="1"/>
      <c r="BV423" s="1"/>
      <c r="CK423" s="1"/>
      <c r="CZ423" s="34"/>
      <c r="DA423" s="44"/>
      <c r="DB423" s="45"/>
      <c r="DC423" s="44"/>
      <c r="DD423" s="44"/>
      <c r="DE423" s="44"/>
      <c r="DF423" s="44"/>
      <c r="DG423" s="44"/>
      <c r="DH423" s="44"/>
      <c r="DI423" s="44"/>
      <c r="DJ423" s="44"/>
      <c r="DK423" s="44"/>
      <c r="DL423" s="44"/>
      <c r="DM423" s="41"/>
    </row>
    <row r="424" spans="1:117" s="5" customFormat="1" x14ac:dyDescent="0.25">
      <c r="A424" s="1"/>
      <c r="P424" s="1"/>
      <c r="BG424" s="1"/>
      <c r="BV424" s="1"/>
      <c r="CK424" s="1"/>
      <c r="CZ424" s="34"/>
      <c r="DA424" s="44"/>
      <c r="DB424" s="45"/>
      <c r="DC424" s="44"/>
      <c r="DD424" s="44"/>
      <c r="DE424" s="44"/>
      <c r="DF424" s="44"/>
      <c r="DG424" s="44"/>
      <c r="DH424" s="44"/>
      <c r="DI424" s="44"/>
      <c r="DJ424" s="44"/>
      <c r="DK424" s="44"/>
      <c r="DL424" s="44"/>
      <c r="DM424" s="41"/>
    </row>
    <row r="425" spans="1:117" s="5" customFormat="1" x14ac:dyDescent="0.25">
      <c r="A425" s="1"/>
      <c r="P425" s="1"/>
      <c r="BG425" s="1"/>
      <c r="BV425" s="1"/>
      <c r="CK425" s="1"/>
      <c r="CZ425" s="34"/>
      <c r="DA425" s="44"/>
      <c r="DB425" s="45"/>
      <c r="DC425" s="44"/>
      <c r="DD425" s="44"/>
      <c r="DE425" s="44"/>
      <c r="DF425" s="44"/>
      <c r="DG425" s="44"/>
      <c r="DH425" s="44"/>
      <c r="DI425" s="44"/>
      <c r="DJ425" s="44"/>
      <c r="DK425" s="44"/>
      <c r="DL425" s="44"/>
      <c r="DM425" s="41"/>
    </row>
    <row r="426" spans="1:117" s="5" customFormat="1" x14ac:dyDescent="0.25">
      <c r="A426" s="1"/>
      <c r="P426" s="1"/>
      <c r="BG426" s="1"/>
      <c r="BV426" s="1"/>
      <c r="CK426" s="1"/>
      <c r="CZ426" s="34"/>
      <c r="DA426" s="44"/>
      <c r="DB426" s="45"/>
      <c r="DC426" s="44"/>
      <c r="DD426" s="44"/>
      <c r="DE426" s="44"/>
      <c r="DF426" s="44"/>
      <c r="DG426" s="44"/>
      <c r="DH426" s="44"/>
      <c r="DI426" s="44"/>
      <c r="DJ426" s="44"/>
      <c r="DK426" s="44"/>
      <c r="DL426" s="44"/>
      <c r="DM426" s="41"/>
    </row>
    <row r="427" spans="1:117" s="5" customFormat="1" x14ac:dyDescent="0.25">
      <c r="A427" s="1"/>
      <c r="P427" s="1"/>
      <c r="BG427" s="1"/>
      <c r="BV427" s="1"/>
      <c r="CK427" s="1"/>
      <c r="CZ427" s="34"/>
      <c r="DA427" s="44"/>
      <c r="DB427" s="45"/>
      <c r="DC427" s="44"/>
      <c r="DD427" s="44"/>
      <c r="DE427" s="44"/>
      <c r="DF427" s="44"/>
      <c r="DG427" s="44"/>
      <c r="DH427" s="44"/>
      <c r="DI427" s="44"/>
      <c r="DJ427" s="44"/>
      <c r="DK427" s="44"/>
      <c r="DL427" s="44"/>
      <c r="DM427" s="41"/>
    </row>
    <row r="428" spans="1:117" s="5" customFormat="1" x14ac:dyDescent="0.25">
      <c r="A428" s="1"/>
      <c r="P428" s="1"/>
      <c r="BG428" s="1"/>
      <c r="BV428" s="1"/>
      <c r="CK428" s="1"/>
      <c r="CZ428" s="34"/>
      <c r="DA428" s="44"/>
      <c r="DB428" s="45"/>
      <c r="DC428" s="44"/>
      <c r="DD428" s="44"/>
      <c r="DE428" s="44"/>
      <c r="DF428" s="44"/>
      <c r="DG428" s="44"/>
      <c r="DH428" s="44"/>
      <c r="DI428" s="44"/>
      <c r="DJ428" s="44"/>
      <c r="DK428" s="44"/>
      <c r="DL428" s="44"/>
      <c r="DM428" s="41"/>
    </row>
    <row r="429" spans="1:117" s="5" customFormat="1" x14ac:dyDescent="0.25">
      <c r="A429" s="1"/>
      <c r="P429" s="1"/>
      <c r="BG429" s="1"/>
      <c r="BV429" s="1"/>
      <c r="CK429" s="1"/>
      <c r="CZ429" s="34"/>
      <c r="DA429" s="44"/>
      <c r="DB429" s="45"/>
      <c r="DC429" s="44"/>
      <c r="DD429" s="44"/>
      <c r="DE429" s="44"/>
      <c r="DF429" s="44"/>
      <c r="DG429" s="44"/>
      <c r="DH429" s="44"/>
      <c r="DI429" s="44"/>
      <c r="DJ429" s="44"/>
      <c r="DK429" s="44"/>
      <c r="DL429" s="44"/>
      <c r="DM429" s="41"/>
    </row>
    <row r="430" spans="1:117" s="5" customFormat="1" x14ac:dyDescent="0.25">
      <c r="A430" s="1"/>
      <c r="P430" s="1"/>
      <c r="BG430" s="1"/>
      <c r="BV430" s="1"/>
      <c r="CK430" s="1"/>
      <c r="CZ430" s="34"/>
      <c r="DA430" s="44"/>
      <c r="DB430" s="45"/>
      <c r="DC430" s="44"/>
      <c r="DD430" s="44"/>
      <c r="DE430" s="44"/>
      <c r="DF430" s="44"/>
      <c r="DG430" s="44"/>
      <c r="DH430" s="44"/>
      <c r="DI430" s="44"/>
      <c r="DJ430" s="44"/>
      <c r="DK430" s="44"/>
      <c r="DL430" s="44"/>
      <c r="DM430" s="41"/>
    </row>
    <row r="431" spans="1:117" s="5" customFormat="1" x14ac:dyDescent="0.25">
      <c r="A431" s="1"/>
      <c r="P431" s="1"/>
      <c r="BG431" s="1"/>
      <c r="BV431" s="1"/>
      <c r="CK431" s="1"/>
      <c r="CZ431" s="34"/>
      <c r="DA431" s="44"/>
      <c r="DB431" s="45"/>
      <c r="DC431" s="44"/>
      <c r="DD431" s="44"/>
      <c r="DE431" s="44"/>
      <c r="DF431" s="44"/>
      <c r="DG431" s="44"/>
      <c r="DH431" s="44"/>
      <c r="DI431" s="44"/>
      <c r="DJ431" s="44"/>
      <c r="DK431" s="44"/>
      <c r="DL431" s="44"/>
      <c r="DM431" s="41"/>
    </row>
    <row r="432" spans="1:117" s="5" customFormat="1" x14ac:dyDescent="0.25">
      <c r="A432" s="1"/>
      <c r="P432" s="1"/>
      <c r="BG432" s="1"/>
      <c r="BV432" s="1"/>
      <c r="CK432" s="1"/>
      <c r="CZ432" s="34"/>
      <c r="DA432" s="44"/>
      <c r="DB432" s="45"/>
      <c r="DC432" s="44"/>
      <c r="DD432" s="44"/>
      <c r="DE432" s="44"/>
      <c r="DF432" s="44"/>
      <c r="DG432" s="44"/>
      <c r="DH432" s="44"/>
      <c r="DI432" s="44"/>
      <c r="DJ432" s="44"/>
      <c r="DK432" s="44"/>
      <c r="DL432" s="44"/>
      <c r="DM432" s="41"/>
    </row>
    <row r="433" spans="1:117" s="5" customFormat="1" x14ac:dyDescent="0.25">
      <c r="A433" s="1"/>
      <c r="P433" s="1"/>
      <c r="BG433" s="1"/>
      <c r="BV433" s="1"/>
      <c r="CK433" s="1"/>
      <c r="CZ433" s="34"/>
      <c r="DA433" s="44"/>
      <c r="DB433" s="45"/>
      <c r="DC433" s="44"/>
      <c r="DD433" s="44"/>
      <c r="DE433" s="44"/>
      <c r="DF433" s="44"/>
      <c r="DG433" s="44"/>
      <c r="DH433" s="44"/>
      <c r="DI433" s="44"/>
      <c r="DJ433" s="44"/>
      <c r="DK433" s="44"/>
      <c r="DL433" s="44"/>
      <c r="DM433" s="41"/>
    </row>
    <row r="434" spans="1:117" s="5" customFormat="1" x14ac:dyDescent="0.25">
      <c r="A434" s="1"/>
      <c r="P434" s="1"/>
      <c r="BG434" s="1"/>
      <c r="BV434" s="1"/>
      <c r="CK434" s="1"/>
      <c r="CZ434" s="34"/>
      <c r="DA434" s="44"/>
      <c r="DB434" s="45"/>
      <c r="DC434" s="44"/>
      <c r="DD434" s="44"/>
      <c r="DE434" s="44"/>
      <c r="DF434" s="44"/>
      <c r="DG434" s="44"/>
      <c r="DH434" s="44"/>
      <c r="DI434" s="44"/>
      <c r="DJ434" s="44"/>
      <c r="DK434" s="44"/>
      <c r="DL434" s="44"/>
      <c r="DM434" s="41"/>
    </row>
    <row r="435" spans="1:117" s="5" customFormat="1" x14ac:dyDescent="0.25">
      <c r="A435" s="1"/>
      <c r="P435" s="1"/>
      <c r="BG435" s="1"/>
      <c r="BV435" s="1"/>
      <c r="CK435" s="1"/>
      <c r="CZ435" s="34"/>
      <c r="DA435" s="44"/>
      <c r="DB435" s="45"/>
      <c r="DC435" s="44"/>
      <c r="DD435" s="44"/>
      <c r="DE435" s="44"/>
      <c r="DF435" s="44"/>
      <c r="DG435" s="44"/>
      <c r="DH435" s="44"/>
      <c r="DI435" s="44"/>
      <c r="DJ435" s="44"/>
      <c r="DK435" s="44"/>
      <c r="DL435" s="44"/>
      <c r="DM435" s="41"/>
    </row>
    <row r="436" spans="1:117" s="5" customFormat="1" x14ac:dyDescent="0.25">
      <c r="A436" s="1"/>
      <c r="P436" s="1"/>
      <c r="BG436" s="1"/>
      <c r="BV436" s="1"/>
      <c r="CK436" s="1"/>
      <c r="CZ436" s="34"/>
      <c r="DA436" s="44"/>
      <c r="DB436" s="45"/>
      <c r="DC436" s="44"/>
      <c r="DD436" s="44"/>
      <c r="DE436" s="44"/>
      <c r="DF436" s="44"/>
      <c r="DG436" s="44"/>
      <c r="DH436" s="44"/>
      <c r="DI436" s="44"/>
      <c r="DJ436" s="44"/>
      <c r="DK436" s="44"/>
      <c r="DL436" s="44"/>
      <c r="DM436" s="41"/>
    </row>
    <row r="437" spans="1:117" s="5" customFormat="1" x14ac:dyDescent="0.25">
      <c r="A437" s="1"/>
      <c r="P437" s="1"/>
      <c r="BG437" s="1"/>
      <c r="BV437" s="1"/>
      <c r="CK437" s="1"/>
      <c r="CZ437" s="34"/>
      <c r="DA437" s="44"/>
      <c r="DB437" s="45"/>
      <c r="DC437" s="44"/>
      <c r="DD437" s="44"/>
      <c r="DE437" s="44"/>
      <c r="DF437" s="44"/>
      <c r="DG437" s="44"/>
      <c r="DH437" s="44"/>
      <c r="DI437" s="44"/>
      <c r="DJ437" s="44"/>
      <c r="DK437" s="44"/>
      <c r="DL437" s="44"/>
      <c r="DM437" s="41"/>
    </row>
    <row r="438" spans="1:117" s="5" customFormat="1" x14ac:dyDescent="0.25">
      <c r="A438" s="1"/>
      <c r="P438" s="1"/>
      <c r="BG438" s="1"/>
      <c r="BV438" s="1"/>
      <c r="CK438" s="1"/>
      <c r="CZ438" s="34"/>
      <c r="DA438" s="44"/>
      <c r="DB438" s="45"/>
      <c r="DC438" s="44"/>
      <c r="DD438" s="44"/>
      <c r="DE438" s="44"/>
      <c r="DF438" s="44"/>
      <c r="DG438" s="44"/>
      <c r="DH438" s="44"/>
      <c r="DI438" s="44"/>
      <c r="DJ438" s="44"/>
      <c r="DK438" s="44"/>
      <c r="DL438" s="44"/>
      <c r="DM438" s="41"/>
    </row>
    <row r="439" spans="1:117" s="5" customFormat="1" x14ac:dyDescent="0.25">
      <c r="A439" s="1"/>
      <c r="P439" s="1"/>
      <c r="BG439" s="1"/>
      <c r="BV439" s="1"/>
      <c r="CK439" s="1"/>
      <c r="CZ439" s="34"/>
      <c r="DA439" s="44"/>
      <c r="DB439" s="45"/>
      <c r="DC439" s="44"/>
      <c r="DD439" s="44"/>
      <c r="DE439" s="44"/>
      <c r="DF439" s="44"/>
      <c r="DG439" s="44"/>
      <c r="DH439" s="44"/>
      <c r="DI439" s="44"/>
      <c r="DJ439" s="44"/>
      <c r="DK439" s="44"/>
      <c r="DL439" s="44"/>
      <c r="DM439" s="41"/>
    </row>
    <row r="440" spans="1:117" s="5" customFormat="1" x14ac:dyDescent="0.25">
      <c r="A440" s="1"/>
      <c r="P440" s="1"/>
      <c r="BG440" s="1"/>
      <c r="BV440" s="1"/>
      <c r="CK440" s="1"/>
      <c r="CZ440" s="34"/>
      <c r="DA440" s="44"/>
      <c r="DB440" s="45"/>
      <c r="DC440" s="44"/>
      <c r="DD440" s="44"/>
      <c r="DE440" s="44"/>
      <c r="DF440" s="44"/>
      <c r="DG440" s="44"/>
      <c r="DH440" s="44"/>
      <c r="DI440" s="44"/>
      <c r="DJ440" s="44"/>
      <c r="DK440" s="44"/>
      <c r="DL440" s="44"/>
      <c r="DM440" s="41"/>
    </row>
    <row r="441" spans="1:117" s="5" customFormat="1" x14ac:dyDescent="0.25">
      <c r="A441" s="1"/>
      <c r="P441" s="1"/>
      <c r="BG441" s="1"/>
      <c r="BV441" s="1"/>
      <c r="CK441" s="1"/>
      <c r="CZ441" s="34"/>
      <c r="DA441" s="44"/>
      <c r="DB441" s="45"/>
      <c r="DC441" s="44"/>
      <c r="DD441" s="44"/>
      <c r="DE441" s="44"/>
      <c r="DF441" s="44"/>
      <c r="DG441" s="44"/>
      <c r="DH441" s="44"/>
      <c r="DI441" s="44"/>
      <c r="DJ441" s="44"/>
      <c r="DK441" s="44"/>
      <c r="DL441" s="44"/>
      <c r="DM441" s="41"/>
    </row>
    <row r="442" spans="1:117" s="5" customFormat="1" x14ac:dyDescent="0.25">
      <c r="A442" s="1"/>
      <c r="P442" s="1"/>
      <c r="BG442" s="1"/>
      <c r="BV442" s="1"/>
      <c r="CK442" s="1"/>
      <c r="CZ442" s="34"/>
      <c r="DA442" s="44"/>
      <c r="DB442" s="45"/>
      <c r="DC442" s="44"/>
      <c r="DD442" s="44"/>
      <c r="DE442" s="44"/>
      <c r="DF442" s="44"/>
      <c r="DG442" s="44"/>
      <c r="DH442" s="44"/>
      <c r="DI442" s="44"/>
      <c r="DJ442" s="44"/>
      <c r="DK442" s="44"/>
      <c r="DL442" s="44"/>
      <c r="DM442" s="41"/>
    </row>
    <row r="443" spans="1:117" s="5" customFormat="1" x14ac:dyDescent="0.25">
      <c r="A443" s="1"/>
      <c r="P443" s="1"/>
      <c r="BG443" s="1"/>
      <c r="BV443" s="1"/>
      <c r="CK443" s="1"/>
      <c r="CZ443" s="34"/>
      <c r="DA443" s="44"/>
      <c r="DB443" s="45"/>
      <c r="DC443" s="44"/>
      <c r="DD443" s="44"/>
      <c r="DE443" s="44"/>
      <c r="DF443" s="44"/>
      <c r="DG443" s="44"/>
      <c r="DH443" s="44"/>
      <c r="DI443" s="44"/>
      <c r="DJ443" s="44"/>
      <c r="DK443" s="44"/>
      <c r="DL443" s="44"/>
      <c r="DM443" s="41"/>
    </row>
    <row r="444" spans="1:117" s="5" customFormat="1" x14ac:dyDescent="0.25">
      <c r="A444" s="1"/>
      <c r="P444" s="1"/>
      <c r="BG444" s="1"/>
      <c r="BV444" s="1"/>
      <c r="CK444" s="1"/>
      <c r="CZ444" s="34"/>
      <c r="DA444" s="44"/>
      <c r="DB444" s="45"/>
      <c r="DC444" s="44"/>
      <c r="DD444" s="44"/>
      <c r="DE444" s="44"/>
      <c r="DF444" s="44"/>
      <c r="DG444" s="44"/>
      <c r="DH444" s="44"/>
      <c r="DI444" s="44"/>
      <c r="DJ444" s="44"/>
      <c r="DK444" s="44"/>
      <c r="DL444" s="44"/>
      <c r="DM444" s="41"/>
    </row>
    <row r="445" spans="1:117" s="5" customFormat="1" x14ac:dyDescent="0.25">
      <c r="A445" s="1"/>
      <c r="P445" s="1"/>
      <c r="BG445" s="1"/>
      <c r="BV445" s="1"/>
      <c r="CK445" s="1"/>
      <c r="CZ445" s="34"/>
      <c r="DA445" s="44"/>
      <c r="DB445" s="45"/>
      <c r="DC445" s="44"/>
      <c r="DD445" s="44"/>
      <c r="DE445" s="44"/>
      <c r="DF445" s="44"/>
      <c r="DG445" s="44"/>
      <c r="DH445" s="44"/>
      <c r="DI445" s="44"/>
      <c r="DJ445" s="44"/>
      <c r="DK445" s="44"/>
      <c r="DL445" s="44"/>
      <c r="DM445" s="41"/>
    </row>
    <row r="446" spans="1:117" s="5" customFormat="1" x14ac:dyDescent="0.25">
      <c r="A446" s="1"/>
      <c r="P446" s="1"/>
      <c r="BG446" s="1"/>
      <c r="BV446" s="1"/>
      <c r="CK446" s="1"/>
      <c r="CZ446" s="34"/>
      <c r="DA446" s="44"/>
      <c r="DB446" s="45"/>
      <c r="DC446" s="44"/>
      <c r="DD446" s="44"/>
      <c r="DE446" s="44"/>
      <c r="DF446" s="44"/>
      <c r="DG446" s="44"/>
      <c r="DH446" s="44"/>
      <c r="DI446" s="44"/>
      <c r="DJ446" s="44"/>
      <c r="DK446" s="44"/>
      <c r="DL446" s="44"/>
      <c r="DM446" s="41"/>
    </row>
    <row r="447" spans="1:117" s="5" customFormat="1" x14ac:dyDescent="0.25">
      <c r="A447" s="1"/>
      <c r="P447" s="1"/>
      <c r="BG447" s="1"/>
      <c r="BV447" s="1"/>
      <c r="CK447" s="1"/>
      <c r="CZ447" s="34"/>
      <c r="DA447" s="44"/>
      <c r="DB447" s="45"/>
      <c r="DC447" s="44"/>
      <c r="DD447" s="44"/>
      <c r="DE447" s="44"/>
      <c r="DF447" s="44"/>
      <c r="DG447" s="44"/>
      <c r="DH447" s="44"/>
      <c r="DI447" s="44"/>
      <c r="DJ447" s="44"/>
      <c r="DK447" s="44"/>
      <c r="DL447" s="44"/>
      <c r="DM447" s="41"/>
    </row>
    <row r="448" spans="1:117" s="5" customFormat="1" x14ac:dyDescent="0.25">
      <c r="A448" s="1"/>
      <c r="P448" s="1"/>
      <c r="BG448" s="1"/>
      <c r="BV448" s="1"/>
      <c r="CK448" s="1"/>
      <c r="CZ448" s="34"/>
      <c r="DA448" s="44"/>
      <c r="DB448" s="45"/>
      <c r="DC448" s="44"/>
      <c r="DD448" s="44"/>
      <c r="DE448" s="44"/>
      <c r="DF448" s="44"/>
      <c r="DG448" s="44"/>
      <c r="DH448" s="44"/>
      <c r="DI448" s="44"/>
      <c r="DJ448" s="44"/>
      <c r="DK448" s="44"/>
      <c r="DL448" s="44"/>
      <c r="DM448" s="41"/>
    </row>
    <row r="449" spans="1:117" s="5" customFormat="1" x14ac:dyDescent="0.25">
      <c r="A449" s="1"/>
      <c r="P449" s="1"/>
      <c r="BG449" s="1"/>
      <c r="BV449" s="1"/>
      <c r="CK449" s="1"/>
      <c r="CZ449" s="40"/>
      <c r="DA449" s="44"/>
      <c r="DB449" s="45"/>
      <c r="DC449" s="44"/>
      <c r="DD449" s="44"/>
      <c r="DE449" s="44"/>
      <c r="DF449" s="44"/>
      <c r="DG449" s="44"/>
      <c r="DH449" s="44"/>
      <c r="DI449" s="44"/>
      <c r="DJ449" s="44"/>
      <c r="DK449" s="44"/>
      <c r="DL449" s="44"/>
      <c r="DM449" s="41"/>
    </row>
    <row r="450" spans="1:117" s="5" customFormat="1" x14ac:dyDescent="0.25">
      <c r="A450" s="1"/>
      <c r="P450" s="1"/>
      <c r="BG450" s="1"/>
      <c r="BV450" s="1"/>
      <c r="CK450" s="1"/>
      <c r="CZ450" s="40"/>
      <c r="DA450" s="44"/>
      <c r="DB450" s="45"/>
      <c r="DC450" s="44"/>
      <c r="DD450" s="44"/>
      <c r="DE450" s="44"/>
      <c r="DF450" s="44"/>
      <c r="DG450" s="44"/>
      <c r="DH450" s="44"/>
      <c r="DI450" s="44"/>
      <c r="DJ450" s="44"/>
      <c r="DK450" s="44"/>
      <c r="DL450" s="44"/>
      <c r="DM450" s="41"/>
    </row>
    <row r="451" spans="1:117" s="5" customFormat="1" x14ac:dyDescent="0.25">
      <c r="A451" s="1"/>
      <c r="P451" s="1"/>
      <c r="BG451" s="1"/>
      <c r="BV451" s="1"/>
      <c r="CK451" s="1"/>
      <c r="CZ451" s="40"/>
      <c r="DA451" s="44"/>
      <c r="DB451" s="45"/>
      <c r="DC451" s="44"/>
      <c r="DD451" s="44"/>
      <c r="DE451" s="44"/>
      <c r="DF451" s="44"/>
      <c r="DG451" s="44"/>
      <c r="DH451" s="44"/>
      <c r="DI451" s="44"/>
      <c r="DJ451" s="44"/>
      <c r="DK451" s="44"/>
      <c r="DL451" s="44"/>
      <c r="DM451" s="41"/>
    </row>
    <row r="452" spans="1:117" s="5" customFormat="1" x14ac:dyDescent="0.25">
      <c r="A452" s="1"/>
      <c r="P452" s="1"/>
      <c r="BG452" s="1"/>
      <c r="BV452" s="1"/>
      <c r="CK452" s="1"/>
      <c r="CZ452" s="40"/>
      <c r="DA452" s="44"/>
      <c r="DB452" s="45"/>
      <c r="DC452" s="44"/>
      <c r="DD452" s="44"/>
      <c r="DE452" s="44"/>
      <c r="DF452" s="44"/>
      <c r="DG452" s="44"/>
      <c r="DH452" s="44"/>
      <c r="DI452" s="44"/>
      <c r="DJ452" s="44"/>
      <c r="DK452" s="44"/>
      <c r="DL452" s="44"/>
      <c r="DM452" s="41"/>
    </row>
    <row r="453" spans="1:117" s="5" customFormat="1" x14ac:dyDescent="0.25">
      <c r="A453" s="1"/>
      <c r="P453" s="1"/>
      <c r="BG453" s="1"/>
      <c r="BV453" s="1"/>
      <c r="CK453" s="1"/>
      <c r="CZ453" s="40"/>
      <c r="DA453" s="44"/>
      <c r="DB453" s="45"/>
      <c r="DC453" s="44"/>
      <c r="DD453" s="44"/>
      <c r="DE453" s="44"/>
      <c r="DF453" s="44"/>
      <c r="DG453" s="44"/>
      <c r="DH453" s="44"/>
      <c r="DI453" s="44"/>
      <c r="DJ453" s="44"/>
      <c r="DK453" s="44"/>
      <c r="DL453" s="44"/>
      <c r="DM453" s="41"/>
    </row>
    <row r="454" spans="1:117" s="5" customFormat="1" x14ac:dyDescent="0.25">
      <c r="A454" s="1"/>
      <c r="P454" s="1"/>
      <c r="BG454" s="1"/>
      <c r="BV454" s="1"/>
      <c r="CK454" s="1"/>
      <c r="CZ454" s="40"/>
      <c r="DA454" s="44"/>
      <c r="DB454" s="45"/>
      <c r="DC454" s="44"/>
      <c r="DD454" s="44"/>
      <c r="DE454" s="44"/>
      <c r="DF454" s="44"/>
      <c r="DG454" s="44"/>
      <c r="DH454" s="44"/>
      <c r="DI454" s="44"/>
      <c r="DJ454" s="44"/>
      <c r="DK454" s="44"/>
      <c r="DL454" s="44"/>
      <c r="DM454" s="41"/>
    </row>
    <row r="455" spans="1:117" s="5" customFormat="1" x14ac:dyDescent="0.25">
      <c r="A455" s="1"/>
      <c r="P455" s="1"/>
      <c r="BG455" s="1"/>
      <c r="BV455" s="1"/>
      <c r="CK455" s="1"/>
      <c r="CZ455" s="40"/>
      <c r="DA455" s="44"/>
      <c r="DB455" s="45"/>
      <c r="DC455" s="44"/>
      <c r="DD455" s="44"/>
      <c r="DE455" s="44"/>
      <c r="DF455" s="44"/>
      <c r="DG455" s="44"/>
      <c r="DH455" s="44"/>
      <c r="DI455" s="44"/>
      <c r="DJ455" s="44"/>
      <c r="DK455" s="44"/>
      <c r="DL455" s="44"/>
      <c r="DM455" s="41"/>
    </row>
    <row r="456" spans="1:117" s="5" customFormat="1" x14ac:dyDescent="0.25">
      <c r="A456" s="1"/>
      <c r="P456" s="1"/>
      <c r="BG456" s="1"/>
      <c r="BV456" s="1"/>
      <c r="CK456" s="1"/>
      <c r="CZ456" s="40"/>
      <c r="DA456" s="44"/>
      <c r="DB456" s="45"/>
      <c r="DC456" s="44"/>
      <c r="DD456" s="44"/>
      <c r="DE456" s="44"/>
      <c r="DF456" s="44"/>
      <c r="DG456" s="44"/>
      <c r="DH456" s="44"/>
      <c r="DI456" s="44"/>
      <c r="DJ456" s="44"/>
      <c r="DK456" s="44"/>
      <c r="DL456" s="44"/>
      <c r="DM456" s="41"/>
    </row>
    <row r="457" spans="1:117" s="5" customFormat="1" x14ac:dyDescent="0.25">
      <c r="A457" s="1"/>
      <c r="P457" s="1"/>
      <c r="BG457" s="1"/>
      <c r="BV457" s="1"/>
      <c r="CK457" s="1"/>
      <c r="CZ457" s="40"/>
      <c r="DA457" s="44"/>
      <c r="DB457" s="45"/>
      <c r="DC457" s="44"/>
      <c r="DD457" s="44"/>
      <c r="DE457" s="44"/>
      <c r="DF457" s="44"/>
      <c r="DG457" s="44"/>
      <c r="DH457" s="44"/>
      <c r="DI457" s="44"/>
      <c r="DJ457" s="44"/>
      <c r="DK457" s="44"/>
      <c r="DL457" s="44"/>
      <c r="DM457" s="41"/>
    </row>
    <row r="458" spans="1:117" s="5" customFormat="1" x14ac:dyDescent="0.25">
      <c r="A458" s="1"/>
      <c r="P458" s="1"/>
      <c r="BG458" s="1"/>
      <c r="BV458" s="1"/>
      <c r="CK458" s="1"/>
      <c r="CZ458" s="40"/>
      <c r="DA458" s="44"/>
      <c r="DB458" s="45"/>
      <c r="DC458" s="44"/>
      <c r="DD458" s="44"/>
      <c r="DE458" s="44"/>
      <c r="DF458" s="44"/>
      <c r="DG458" s="44"/>
      <c r="DH458" s="44"/>
      <c r="DI458" s="44"/>
      <c r="DJ458" s="44"/>
      <c r="DK458" s="44"/>
      <c r="DL458" s="44"/>
      <c r="DM458" s="41"/>
    </row>
    <row r="459" spans="1:117" s="5" customFormat="1" x14ac:dyDescent="0.25">
      <c r="A459" s="1"/>
      <c r="P459" s="1"/>
      <c r="BG459" s="1"/>
      <c r="BV459" s="1"/>
      <c r="CK459" s="1"/>
      <c r="CZ459" s="40"/>
      <c r="DA459" s="44"/>
      <c r="DB459" s="45"/>
      <c r="DC459" s="44"/>
      <c r="DD459" s="44"/>
      <c r="DE459" s="44"/>
      <c r="DF459" s="44"/>
      <c r="DG459" s="44"/>
      <c r="DH459" s="44"/>
      <c r="DI459" s="44"/>
      <c r="DJ459" s="44"/>
      <c r="DK459" s="44"/>
      <c r="DL459" s="44"/>
      <c r="DM459" s="41"/>
    </row>
    <row r="460" spans="1:117" s="5" customFormat="1" x14ac:dyDescent="0.25">
      <c r="A460" s="1"/>
      <c r="P460" s="1"/>
      <c r="BG460" s="1"/>
      <c r="BV460" s="1"/>
      <c r="CK460" s="1"/>
      <c r="CZ460" s="40"/>
      <c r="DA460" s="44"/>
      <c r="DB460" s="45"/>
      <c r="DC460" s="44"/>
      <c r="DD460" s="44"/>
      <c r="DE460" s="44"/>
      <c r="DF460" s="44"/>
      <c r="DG460" s="44"/>
      <c r="DH460" s="44"/>
      <c r="DI460" s="44"/>
      <c r="DJ460" s="44"/>
      <c r="DK460" s="44"/>
      <c r="DL460" s="44"/>
      <c r="DM460" s="41"/>
    </row>
    <row r="461" spans="1:117" s="5" customFormat="1" x14ac:dyDescent="0.25">
      <c r="A461" s="1"/>
      <c r="P461" s="1"/>
      <c r="BG461" s="1"/>
      <c r="BV461" s="1"/>
      <c r="CK461" s="1"/>
      <c r="CZ461" s="40"/>
      <c r="DA461" s="44"/>
      <c r="DB461" s="45"/>
      <c r="DC461" s="44"/>
      <c r="DD461" s="44"/>
      <c r="DE461" s="44"/>
      <c r="DF461" s="44"/>
      <c r="DG461" s="44"/>
      <c r="DH461" s="44"/>
      <c r="DI461" s="44"/>
      <c r="DJ461" s="44"/>
      <c r="DK461" s="44"/>
      <c r="DL461" s="44"/>
      <c r="DM461" s="41"/>
    </row>
    <row r="462" spans="1:117" s="5" customFormat="1" x14ac:dyDescent="0.25">
      <c r="A462" s="1"/>
      <c r="P462" s="1"/>
      <c r="BG462" s="1"/>
      <c r="BV462" s="1"/>
      <c r="CK462" s="1"/>
      <c r="CZ462" s="40"/>
      <c r="DA462" s="44"/>
      <c r="DB462" s="45"/>
      <c r="DC462" s="44"/>
      <c r="DD462" s="44"/>
      <c r="DE462" s="44"/>
      <c r="DF462" s="44"/>
      <c r="DG462" s="44"/>
      <c r="DH462" s="44"/>
      <c r="DI462" s="44"/>
      <c r="DJ462" s="44"/>
      <c r="DK462" s="44"/>
      <c r="DL462" s="44"/>
      <c r="DM462" s="41"/>
    </row>
    <row r="463" spans="1:117" s="5" customFormat="1" x14ac:dyDescent="0.25">
      <c r="A463" s="1"/>
      <c r="P463" s="1"/>
      <c r="BG463" s="1"/>
      <c r="BV463" s="1"/>
      <c r="CK463" s="1"/>
      <c r="CZ463" s="40"/>
      <c r="DA463" s="44"/>
      <c r="DB463" s="45"/>
      <c r="DC463" s="44"/>
      <c r="DD463" s="44"/>
      <c r="DE463" s="44"/>
      <c r="DF463" s="44"/>
      <c r="DG463" s="44"/>
      <c r="DH463" s="44"/>
      <c r="DI463" s="44"/>
      <c r="DJ463" s="44"/>
      <c r="DK463" s="44"/>
      <c r="DL463" s="44"/>
      <c r="DM463" s="41"/>
    </row>
    <row r="464" spans="1:117" s="5" customFormat="1" x14ac:dyDescent="0.25">
      <c r="A464" s="1"/>
      <c r="P464" s="1"/>
      <c r="BG464" s="1"/>
      <c r="BV464" s="1"/>
      <c r="CK464" s="1"/>
      <c r="CZ464" s="40"/>
      <c r="DA464" s="44"/>
      <c r="DB464" s="45"/>
      <c r="DC464" s="44"/>
      <c r="DD464" s="44"/>
      <c r="DE464" s="44"/>
      <c r="DF464" s="44"/>
      <c r="DG464" s="44"/>
      <c r="DH464" s="44"/>
      <c r="DI464" s="44"/>
      <c r="DJ464" s="44"/>
      <c r="DK464" s="44"/>
      <c r="DL464" s="44"/>
      <c r="DM464" s="41"/>
    </row>
    <row r="465" spans="1:117" s="5" customFormat="1" x14ac:dyDescent="0.25">
      <c r="A465" s="1"/>
      <c r="P465" s="1"/>
      <c r="BG465" s="1"/>
      <c r="BV465" s="1"/>
      <c r="CK465" s="1"/>
      <c r="CL465" s="2"/>
      <c r="CM465" s="16"/>
      <c r="CN465" s="16"/>
      <c r="CO465" s="16"/>
      <c r="CP465" s="16"/>
      <c r="CQ465" s="16"/>
      <c r="CR465" s="16"/>
      <c r="CS465" s="16"/>
      <c r="CT465" s="3"/>
      <c r="CU465" s="1"/>
      <c r="CV465" s="3"/>
      <c r="CW465" s="3"/>
      <c r="CZ465" s="34"/>
      <c r="DA465" s="44"/>
      <c r="DB465" s="45"/>
      <c r="DC465" s="44"/>
      <c r="DD465" s="44"/>
      <c r="DE465" s="44"/>
      <c r="DF465" s="44"/>
      <c r="DG465" s="44"/>
      <c r="DH465" s="44"/>
      <c r="DI465" s="44"/>
      <c r="DJ465" s="44"/>
      <c r="DK465" s="44"/>
      <c r="DL465" s="44"/>
      <c r="DM465" s="41"/>
    </row>
    <row r="466" spans="1:117" s="5" customFormat="1" x14ac:dyDescent="0.25">
      <c r="A466" s="1"/>
      <c r="P466" s="1"/>
      <c r="BG466" s="1"/>
      <c r="BV466" s="1"/>
      <c r="CK466" s="1"/>
      <c r="CL466" s="2"/>
      <c r="CM466" s="16"/>
      <c r="CN466" s="16"/>
      <c r="CO466" s="16"/>
      <c r="CP466" s="16"/>
      <c r="CQ466" s="16"/>
      <c r="CR466" s="16"/>
      <c r="CS466" s="16"/>
      <c r="CT466" s="3"/>
      <c r="CU466" s="1"/>
      <c r="CV466" s="3"/>
      <c r="CW466" s="3"/>
      <c r="CZ466" s="34"/>
      <c r="DA466" s="44"/>
      <c r="DB466" s="45"/>
      <c r="DC466" s="44"/>
      <c r="DD466" s="44"/>
      <c r="DE466" s="44"/>
      <c r="DF466" s="44"/>
      <c r="DG466" s="44"/>
      <c r="DH466" s="44"/>
      <c r="DI466" s="44"/>
      <c r="DJ466" s="44"/>
      <c r="DK466" s="44"/>
      <c r="DL466" s="44"/>
      <c r="DM466" s="41"/>
    </row>
    <row r="467" spans="1:117" s="5" customFormat="1" x14ac:dyDescent="0.25">
      <c r="A467" s="1"/>
      <c r="P467" s="1"/>
      <c r="BG467" s="1"/>
      <c r="BV467" s="1"/>
      <c r="CK467" s="1"/>
      <c r="CL467" s="2"/>
      <c r="CM467" s="16"/>
      <c r="CN467" s="16"/>
      <c r="CO467" s="16"/>
      <c r="CP467" s="16"/>
      <c r="CQ467" s="16"/>
      <c r="CR467" s="16"/>
      <c r="CS467" s="16"/>
      <c r="CT467" s="3"/>
      <c r="CU467" s="1"/>
      <c r="CV467" s="3"/>
      <c r="CW467" s="3"/>
      <c r="CZ467" s="34"/>
      <c r="DA467" s="44"/>
      <c r="DB467" s="45"/>
      <c r="DC467" s="44"/>
      <c r="DD467" s="44"/>
      <c r="DE467" s="44"/>
      <c r="DF467" s="44"/>
      <c r="DG467" s="44"/>
      <c r="DH467" s="44"/>
      <c r="DI467" s="44"/>
      <c r="DJ467" s="44"/>
      <c r="DK467" s="44"/>
      <c r="DL467" s="44"/>
      <c r="DM467" s="41"/>
    </row>
    <row r="468" spans="1:117" s="5" customFormat="1" x14ac:dyDescent="0.25">
      <c r="A468" s="1"/>
      <c r="P468" s="1"/>
      <c r="BG468" s="1"/>
      <c r="BV468" s="1"/>
      <c r="CK468" s="1"/>
      <c r="CL468" s="2"/>
      <c r="CM468" s="16"/>
      <c r="CN468" s="16"/>
      <c r="CO468" s="16"/>
      <c r="CP468" s="16"/>
      <c r="CQ468" s="16"/>
      <c r="CR468" s="16"/>
      <c r="CS468" s="16"/>
      <c r="CT468" s="3"/>
      <c r="CU468" s="1"/>
      <c r="CV468" s="3"/>
      <c r="CW468" s="3"/>
      <c r="CZ468" s="34"/>
      <c r="DA468" s="44"/>
      <c r="DB468" s="45"/>
      <c r="DC468" s="44"/>
      <c r="DD468" s="44"/>
      <c r="DE468" s="44"/>
      <c r="DF468" s="44"/>
      <c r="DG468" s="44"/>
      <c r="DH468" s="44"/>
      <c r="DI468" s="44"/>
      <c r="DJ468" s="44"/>
      <c r="DK468" s="44"/>
      <c r="DL468" s="44"/>
      <c r="DM468" s="41"/>
    </row>
    <row r="469" spans="1:117" s="5" customFormat="1" x14ac:dyDescent="0.25">
      <c r="A469" s="1"/>
      <c r="P469" s="1"/>
      <c r="BG469" s="1"/>
      <c r="BV469" s="1"/>
      <c r="CK469" s="1"/>
      <c r="CL469" s="2"/>
      <c r="CM469" s="16"/>
      <c r="CN469" s="16"/>
      <c r="CO469" s="16"/>
      <c r="CP469" s="16"/>
      <c r="CQ469" s="16"/>
      <c r="CR469" s="16"/>
      <c r="CS469" s="16"/>
      <c r="CT469" s="3"/>
      <c r="CU469" s="1"/>
      <c r="CV469" s="3"/>
      <c r="CW469" s="3"/>
      <c r="CZ469" s="34"/>
      <c r="DA469" s="44"/>
      <c r="DB469" s="45"/>
      <c r="DC469" s="44"/>
      <c r="DD469" s="44"/>
      <c r="DE469" s="44"/>
      <c r="DF469" s="44"/>
      <c r="DG469" s="44"/>
      <c r="DH469" s="44"/>
      <c r="DI469" s="44"/>
      <c r="DJ469" s="44"/>
      <c r="DK469" s="44"/>
      <c r="DL469" s="44"/>
      <c r="DM469" s="41"/>
    </row>
    <row r="470" spans="1:117" s="5" customFormat="1" x14ac:dyDescent="0.25">
      <c r="A470" s="1"/>
      <c r="P470" s="1"/>
      <c r="BG470" s="1"/>
      <c r="BV470" s="1"/>
      <c r="CK470" s="1"/>
      <c r="CL470" s="2"/>
      <c r="CM470" s="16"/>
      <c r="CN470" s="16"/>
      <c r="CO470" s="16"/>
      <c r="CP470" s="16"/>
      <c r="CQ470" s="16"/>
      <c r="CR470" s="16"/>
      <c r="CS470" s="16"/>
      <c r="CT470" s="3"/>
      <c r="CU470" s="1"/>
      <c r="CV470" s="3"/>
      <c r="CW470" s="3"/>
      <c r="CZ470" s="34"/>
      <c r="DA470" s="44"/>
      <c r="DB470" s="45"/>
      <c r="DC470" s="44"/>
      <c r="DD470" s="44"/>
      <c r="DE470" s="44"/>
      <c r="DF470" s="44"/>
      <c r="DG470" s="44"/>
      <c r="DH470" s="44"/>
      <c r="DI470" s="44"/>
      <c r="DJ470" s="44"/>
      <c r="DK470" s="44"/>
      <c r="DL470" s="44"/>
      <c r="DM470" s="41"/>
    </row>
    <row r="471" spans="1:117" s="5" customFormat="1" x14ac:dyDescent="0.25">
      <c r="A471" s="1"/>
      <c r="P471" s="1"/>
      <c r="BG471" s="1"/>
      <c r="BV471" s="1"/>
      <c r="CK471" s="1"/>
      <c r="CL471" s="2"/>
      <c r="CM471" s="16"/>
      <c r="CN471" s="16"/>
      <c r="CO471" s="16"/>
      <c r="CP471" s="16"/>
      <c r="CQ471" s="16"/>
      <c r="CR471" s="16"/>
      <c r="CS471" s="16"/>
      <c r="CT471" s="3"/>
      <c r="CU471" s="1"/>
      <c r="CV471" s="3"/>
      <c r="CW471" s="3"/>
      <c r="CZ471" s="34"/>
      <c r="DA471" s="44"/>
      <c r="DB471" s="45"/>
      <c r="DC471" s="44"/>
      <c r="DD471" s="44"/>
      <c r="DE471" s="44"/>
      <c r="DF471" s="44"/>
      <c r="DG471" s="44"/>
      <c r="DH471" s="44"/>
      <c r="DI471" s="44"/>
      <c r="DJ471" s="44"/>
      <c r="DK471" s="44"/>
      <c r="DL471" s="44"/>
      <c r="DM471" s="41"/>
    </row>
    <row r="472" spans="1:117" s="5" customFormat="1" x14ac:dyDescent="0.25">
      <c r="A472" s="1"/>
      <c r="P472" s="1"/>
      <c r="BG472" s="1"/>
      <c r="BV472" s="1"/>
      <c r="CK472" s="1"/>
      <c r="CL472" s="2"/>
      <c r="CM472" s="16"/>
      <c r="CN472" s="16"/>
      <c r="CO472" s="16"/>
      <c r="CP472" s="16"/>
      <c r="CQ472" s="16"/>
      <c r="CR472" s="16"/>
      <c r="CS472" s="16"/>
      <c r="CT472" s="3"/>
      <c r="CU472" s="1"/>
      <c r="CV472" s="3"/>
      <c r="CW472" s="3"/>
      <c r="CZ472" s="34"/>
      <c r="DA472" s="44"/>
      <c r="DB472" s="45"/>
      <c r="DC472" s="44"/>
      <c r="DD472" s="44"/>
      <c r="DE472" s="44"/>
      <c r="DF472" s="44"/>
      <c r="DG472" s="44"/>
      <c r="DH472" s="44"/>
      <c r="DI472" s="44"/>
      <c r="DJ472" s="44"/>
      <c r="DK472" s="44"/>
      <c r="DL472" s="44"/>
      <c r="DM472" s="41"/>
    </row>
    <row r="473" spans="1:117" s="5" customFormat="1" x14ac:dyDescent="0.25">
      <c r="A473" s="1"/>
      <c r="P473" s="1"/>
      <c r="BG473" s="1"/>
      <c r="BV473" s="1"/>
      <c r="CK473" s="1"/>
      <c r="CL473" s="2"/>
      <c r="CM473" s="16"/>
      <c r="CN473" s="16"/>
      <c r="CO473" s="16"/>
      <c r="CP473" s="16"/>
      <c r="CQ473" s="16"/>
      <c r="CR473" s="16"/>
      <c r="CS473" s="16"/>
      <c r="CT473" s="3"/>
      <c r="CU473" s="1"/>
      <c r="CV473" s="3"/>
      <c r="CW473" s="3"/>
      <c r="CZ473" s="34"/>
      <c r="DA473" s="44"/>
      <c r="DB473" s="45"/>
      <c r="DC473" s="44"/>
      <c r="DD473" s="44"/>
      <c r="DE473" s="44"/>
      <c r="DF473" s="44"/>
      <c r="DG473" s="44"/>
      <c r="DH473" s="44"/>
      <c r="DI473" s="44"/>
      <c r="DJ473" s="44"/>
      <c r="DK473" s="44"/>
      <c r="DL473" s="44"/>
      <c r="DM473" s="41"/>
    </row>
    <row r="474" spans="1:117" s="5" customFormat="1" x14ac:dyDescent="0.25">
      <c r="A474" s="1"/>
      <c r="P474" s="1"/>
      <c r="BG474" s="1"/>
      <c r="BV474" s="1"/>
      <c r="CK474" s="1"/>
      <c r="CL474" s="2"/>
      <c r="CM474" s="16"/>
      <c r="CN474" s="16"/>
      <c r="CO474" s="16"/>
      <c r="CP474" s="16"/>
      <c r="CQ474" s="16"/>
      <c r="CR474" s="16"/>
      <c r="CS474" s="16"/>
      <c r="CT474" s="3"/>
      <c r="CU474" s="1"/>
      <c r="CV474" s="3"/>
      <c r="CW474" s="3"/>
      <c r="CZ474" s="34"/>
      <c r="DA474" s="44"/>
      <c r="DB474" s="45"/>
      <c r="DC474" s="44"/>
      <c r="DD474" s="44"/>
      <c r="DE474" s="44"/>
      <c r="DF474" s="44"/>
      <c r="DG474" s="44"/>
      <c r="DH474" s="44"/>
      <c r="DI474" s="44"/>
      <c r="DJ474" s="44"/>
      <c r="DK474" s="44"/>
      <c r="DL474" s="44"/>
      <c r="DM474" s="41"/>
    </row>
    <row r="475" spans="1:117" s="5" customFormat="1" x14ac:dyDescent="0.25">
      <c r="A475" s="1"/>
      <c r="P475" s="1"/>
      <c r="BG475" s="1"/>
      <c r="BV475" s="1"/>
      <c r="CK475" s="1"/>
      <c r="CL475" s="2"/>
      <c r="CM475" s="16"/>
      <c r="CN475" s="16"/>
      <c r="CO475" s="16"/>
      <c r="CP475" s="16"/>
      <c r="CQ475" s="16"/>
      <c r="CR475" s="16"/>
      <c r="CS475" s="16"/>
      <c r="CT475" s="3"/>
      <c r="CU475" s="1"/>
      <c r="CV475" s="3"/>
      <c r="CW475" s="3"/>
      <c r="CZ475" s="34"/>
      <c r="DA475" s="44"/>
      <c r="DB475" s="45"/>
      <c r="DC475" s="44"/>
      <c r="DD475" s="44"/>
      <c r="DE475" s="44"/>
      <c r="DF475" s="44"/>
      <c r="DG475" s="44"/>
      <c r="DH475" s="44"/>
      <c r="DI475" s="44"/>
      <c r="DJ475" s="44"/>
      <c r="DK475" s="44"/>
      <c r="DL475" s="44"/>
      <c r="DM475" s="41"/>
    </row>
    <row r="476" spans="1:117" s="5" customFormat="1" x14ac:dyDescent="0.25">
      <c r="A476" s="1"/>
      <c r="P476" s="1"/>
      <c r="BG476" s="1"/>
      <c r="BV476" s="1"/>
      <c r="CK476" s="1"/>
      <c r="CL476" s="2"/>
      <c r="CM476" s="16"/>
      <c r="CN476" s="16"/>
      <c r="CO476" s="16"/>
      <c r="CP476" s="16"/>
      <c r="CQ476" s="16"/>
      <c r="CR476" s="16"/>
      <c r="CS476" s="16"/>
      <c r="CT476" s="3"/>
      <c r="CU476" s="1"/>
      <c r="CV476" s="3"/>
      <c r="CW476" s="3"/>
      <c r="CZ476" s="34"/>
      <c r="DA476" s="44"/>
      <c r="DB476" s="45"/>
      <c r="DC476" s="44"/>
      <c r="DD476" s="44"/>
      <c r="DE476" s="44"/>
      <c r="DF476" s="44"/>
      <c r="DG476" s="44"/>
      <c r="DH476" s="44"/>
      <c r="DI476" s="44"/>
      <c r="DJ476" s="44"/>
      <c r="DK476" s="44"/>
      <c r="DL476" s="44"/>
      <c r="DM476" s="41"/>
    </row>
    <row r="477" spans="1:117" s="5" customFormat="1" x14ac:dyDescent="0.25">
      <c r="A477" s="1"/>
      <c r="P477" s="1"/>
      <c r="BG477" s="1"/>
      <c r="BV477" s="1"/>
      <c r="CK477" s="1"/>
      <c r="CL477" s="2"/>
      <c r="CM477" s="16"/>
      <c r="CN477" s="16"/>
      <c r="CO477" s="16"/>
      <c r="CP477" s="16"/>
      <c r="CQ477" s="16"/>
      <c r="CR477" s="16"/>
      <c r="CS477" s="16"/>
      <c r="CT477" s="3"/>
      <c r="CU477" s="1"/>
      <c r="CV477" s="3"/>
      <c r="CW477" s="3"/>
      <c r="CZ477" s="34"/>
      <c r="DA477" s="44"/>
      <c r="DB477" s="45"/>
      <c r="DC477" s="44"/>
      <c r="DD477" s="44"/>
      <c r="DE477" s="44"/>
      <c r="DF477" s="44"/>
      <c r="DG477" s="44"/>
      <c r="DH477" s="44"/>
      <c r="DI477" s="44"/>
      <c r="DJ477" s="44"/>
      <c r="DK477" s="44"/>
      <c r="DL477" s="44"/>
      <c r="DM477" s="41"/>
    </row>
    <row r="478" spans="1:117" s="5" customFormat="1" x14ac:dyDescent="0.25">
      <c r="A478" s="1"/>
      <c r="P478" s="1"/>
      <c r="BG478" s="1"/>
      <c r="BV478" s="1"/>
      <c r="CK478" s="1"/>
      <c r="CL478" s="2"/>
      <c r="CM478" s="2"/>
      <c r="CN478" s="2"/>
      <c r="CO478" s="2"/>
      <c r="CP478" s="2"/>
      <c r="CQ478" s="2"/>
      <c r="CR478" s="2"/>
      <c r="CS478" s="2"/>
      <c r="CT478" s="2"/>
      <c r="CU478" s="2"/>
      <c r="CV478" s="2"/>
      <c r="CW478" s="2"/>
      <c r="CX478" s="2"/>
      <c r="CZ478" s="34"/>
      <c r="DA478" s="44"/>
      <c r="DB478" s="45"/>
      <c r="DC478" s="44"/>
      <c r="DD478" s="44"/>
      <c r="DE478" s="44"/>
      <c r="DF478" s="44"/>
      <c r="DG478" s="44"/>
      <c r="DH478" s="44"/>
      <c r="DI478" s="44"/>
      <c r="DJ478" s="44"/>
      <c r="DK478" s="44"/>
      <c r="DL478" s="44"/>
      <c r="DM478" s="41"/>
    </row>
    <row r="479" spans="1:117" s="5" customFormat="1" x14ac:dyDescent="0.25">
      <c r="A479" s="1"/>
      <c r="P479" s="1"/>
      <c r="BG479" s="1"/>
      <c r="BV479" s="1"/>
      <c r="CK479" s="1"/>
      <c r="CL479" s="2"/>
      <c r="CM479" s="2"/>
      <c r="CN479" s="2"/>
      <c r="CO479" s="2"/>
      <c r="CP479" s="2"/>
      <c r="CQ479" s="2"/>
      <c r="CR479" s="2"/>
      <c r="CS479" s="2"/>
      <c r="CT479" s="2"/>
      <c r="CU479" s="2"/>
      <c r="CV479" s="2"/>
      <c r="CW479" s="2"/>
      <c r="CX479" s="2"/>
      <c r="CZ479" s="34"/>
      <c r="DA479" s="44"/>
      <c r="DB479" s="45"/>
      <c r="DC479" s="44"/>
      <c r="DD479" s="44"/>
      <c r="DE479" s="44"/>
      <c r="DF479" s="44"/>
      <c r="DG479" s="44"/>
      <c r="DH479" s="44"/>
      <c r="DI479" s="44"/>
      <c r="DJ479" s="44"/>
      <c r="DK479" s="44"/>
      <c r="DL479" s="44"/>
      <c r="DM479" s="41"/>
    </row>
    <row r="480" spans="1:117" s="5" customFormat="1" x14ac:dyDescent="0.25">
      <c r="A480" s="1"/>
      <c r="P480" s="1"/>
      <c r="BG480" s="1"/>
      <c r="BV480" s="1"/>
      <c r="CK480" s="1"/>
      <c r="CL480" s="2"/>
      <c r="CM480" s="2"/>
      <c r="CN480" s="2"/>
      <c r="CO480" s="2"/>
      <c r="CP480" s="2"/>
      <c r="CQ480" s="2"/>
      <c r="CR480" s="2"/>
      <c r="CS480" s="2"/>
      <c r="CT480" s="2"/>
      <c r="CU480" s="2"/>
      <c r="CV480" s="2"/>
      <c r="CW480" s="2"/>
      <c r="CX480" s="2"/>
      <c r="CZ480" s="34"/>
      <c r="DA480" s="44"/>
      <c r="DB480" s="45"/>
      <c r="DC480" s="44"/>
      <c r="DD480" s="44"/>
      <c r="DE480" s="44"/>
      <c r="DF480" s="44"/>
      <c r="DG480" s="44"/>
      <c r="DH480" s="44"/>
      <c r="DI480" s="44"/>
      <c r="DJ480" s="44"/>
      <c r="DK480" s="44"/>
      <c r="DL480" s="44"/>
      <c r="DM480" s="41"/>
    </row>
    <row r="481" spans="1:117" s="5" customFormat="1" x14ac:dyDescent="0.25">
      <c r="A481" s="1"/>
      <c r="P481" s="1"/>
      <c r="BG481" s="1"/>
      <c r="BV481" s="1"/>
      <c r="CK481" s="1"/>
      <c r="CL481" s="2"/>
      <c r="CM481" s="2"/>
      <c r="CN481" s="2"/>
      <c r="CO481" s="2"/>
      <c r="CP481" s="2"/>
      <c r="CQ481" s="2"/>
      <c r="CR481" s="2"/>
      <c r="CS481" s="2"/>
      <c r="CT481" s="2"/>
      <c r="CU481" s="2"/>
      <c r="CV481" s="2"/>
      <c r="CW481" s="2"/>
      <c r="CX481" s="2"/>
      <c r="CZ481" s="34"/>
      <c r="DA481" s="44"/>
      <c r="DB481" s="45"/>
      <c r="DC481" s="44"/>
      <c r="DD481" s="44"/>
      <c r="DE481" s="44"/>
      <c r="DF481" s="44"/>
      <c r="DG481" s="44"/>
      <c r="DH481" s="44"/>
      <c r="DI481" s="44"/>
      <c r="DJ481" s="44"/>
      <c r="DK481" s="44"/>
      <c r="DL481" s="44"/>
      <c r="DM481" s="41"/>
    </row>
    <row r="482" spans="1:117" s="5" customFormat="1" x14ac:dyDescent="0.25">
      <c r="A482" s="1"/>
      <c r="P482" s="1"/>
      <c r="BG482" s="1"/>
      <c r="BV482" s="1"/>
      <c r="CK482" s="1"/>
      <c r="CL482" s="2"/>
      <c r="CM482" s="2"/>
      <c r="CN482" s="2"/>
      <c r="CO482" s="2"/>
      <c r="CP482" s="2"/>
      <c r="CQ482" s="2"/>
      <c r="CR482" s="2"/>
      <c r="CS482" s="2"/>
      <c r="CT482" s="2"/>
      <c r="CU482" s="2"/>
      <c r="CV482" s="2"/>
      <c r="CW482" s="2"/>
      <c r="CX482" s="2"/>
      <c r="CZ482" s="34"/>
      <c r="DA482" s="44"/>
      <c r="DB482" s="45"/>
      <c r="DC482" s="44"/>
      <c r="DD482" s="44"/>
      <c r="DE482" s="44"/>
      <c r="DF482" s="44"/>
      <c r="DG482" s="44"/>
      <c r="DH482" s="44"/>
      <c r="DI482" s="44"/>
      <c r="DJ482" s="44"/>
      <c r="DK482" s="44"/>
      <c r="DL482" s="44"/>
      <c r="DM482" s="41"/>
    </row>
    <row r="483" spans="1:117" s="5" customFormat="1" x14ac:dyDescent="0.25">
      <c r="A483" s="1"/>
      <c r="P483" s="1"/>
      <c r="BG483" s="1"/>
      <c r="BV483" s="1"/>
      <c r="CK483" s="1"/>
      <c r="CL483" s="2"/>
      <c r="CM483" s="2"/>
      <c r="CN483" s="2"/>
      <c r="CO483" s="2"/>
      <c r="CP483" s="2"/>
      <c r="CQ483" s="2"/>
      <c r="CR483" s="2"/>
      <c r="CS483" s="2"/>
      <c r="CT483" s="2"/>
      <c r="CU483" s="2"/>
      <c r="CV483" s="2"/>
      <c r="CW483" s="2"/>
      <c r="CX483" s="2"/>
      <c r="CZ483" s="34"/>
      <c r="DA483" s="44"/>
      <c r="DB483" s="45"/>
      <c r="DC483" s="44"/>
      <c r="DD483" s="44"/>
      <c r="DE483" s="44"/>
      <c r="DF483" s="44"/>
      <c r="DG483" s="44"/>
      <c r="DH483" s="44"/>
      <c r="DI483" s="44"/>
      <c r="DJ483" s="44"/>
      <c r="DK483" s="44"/>
      <c r="DL483" s="44"/>
      <c r="DM483" s="41"/>
    </row>
    <row r="484" spans="1:117" s="5" customFormat="1" x14ac:dyDescent="0.25">
      <c r="A484" s="1"/>
      <c r="P484" s="1"/>
      <c r="BG484" s="1"/>
      <c r="BV484" s="1"/>
      <c r="CK484" s="1"/>
      <c r="CL484" s="2"/>
      <c r="CM484" s="2"/>
      <c r="CN484" s="2"/>
      <c r="CO484" s="2"/>
      <c r="CP484" s="2"/>
      <c r="CQ484" s="2"/>
      <c r="CR484" s="2"/>
      <c r="CS484" s="2"/>
      <c r="CT484" s="2"/>
      <c r="CU484" s="2"/>
      <c r="CV484" s="2"/>
      <c r="CW484" s="2"/>
      <c r="CX484" s="2"/>
      <c r="CZ484" s="34"/>
      <c r="DA484" s="44"/>
      <c r="DB484" s="45"/>
      <c r="DC484" s="44"/>
      <c r="DD484" s="44"/>
      <c r="DE484" s="44"/>
      <c r="DF484" s="44"/>
      <c r="DG484" s="44"/>
      <c r="DH484" s="44"/>
      <c r="DI484" s="44"/>
      <c r="DJ484" s="44"/>
      <c r="DK484" s="44"/>
      <c r="DL484" s="44"/>
      <c r="DM484" s="41"/>
    </row>
    <row r="485" spans="1:117" s="5" customFormat="1" x14ac:dyDescent="0.25">
      <c r="A485" s="1"/>
      <c r="P485" s="1"/>
      <c r="BG485" s="1"/>
      <c r="BV485" s="1"/>
      <c r="CK485" s="1"/>
      <c r="CL485" s="2"/>
      <c r="CM485" s="2"/>
      <c r="CN485" s="2"/>
      <c r="CO485" s="2"/>
      <c r="CP485" s="2"/>
      <c r="CQ485" s="2"/>
      <c r="CR485" s="2"/>
      <c r="CS485" s="2"/>
      <c r="CT485" s="2"/>
      <c r="CU485" s="2"/>
      <c r="CV485" s="2"/>
      <c r="CW485" s="2"/>
      <c r="CX485" s="2"/>
      <c r="CZ485" s="34"/>
      <c r="DA485" s="44"/>
      <c r="DB485" s="45"/>
      <c r="DC485" s="44"/>
      <c r="DD485" s="44"/>
      <c r="DE485" s="44"/>
      <c r="DF485" s="44"/>
      <c r="DG485" s="44"/>
      <c r="DH485" s="44"/>
      <c r="DI485" s="44"/>
      <c r="DJ485" s="44"/>
      <c r="DK485" s="44"/>
      <c r="DL485" s="44"/>
      <c r="DM485" s="41"/>
    </row>
    <row r="486" spans="1:117" s="5" customFormat="1" x14ac:dyDescent="0.25">
      <c r="A486" s="1"/>
      <c r="P486" s="1"/>
      <c r="BG486" s="1"/>
      <c r="BV486" s="1"/>
      <c r="CK486" s="1"/>
      <c r="CL486" s="2"/>
      <c r="CM486" s="2"/>
      <c r="CN486" s="2"/>
      <c r="CO486" s="2"/>
      <c r="CP486" s="2"/>
      <c r="CQ486" s="2"/>
      <c r="CR486" s="2"/>
      <c r="CS486" s="2"/>
      <c r="CT486" s="2"/>
      <c r="CU486" s="2"/>
      <c r="CV486" s="2"/>
      <c r="CW486" s="2"/>
      <c r="CX486" s="2"/>
      <c r="CZ486" s="34"/>
      <c r="DA486" s="44"/>
      <c r="DB486" s="45"/>
      <c r="DC486" s="44"/>
      <c r="DD486" s="44"/>
      <c r="DE486" s="44"/>
      <c r="DF486" s="44"/>
      <c r="DG486" s="44"/>
      <c r="DH486" s="44"/>
      <c r="DI486" s="44"/>
      <c r="DJ486" s="44"/>
      <c r="DK486" s="44"/>
      <c r="DL486" s="44"/>
      <c r="DM486" s="41"/>
    </row>
    <row r="487" spans="1:117" s="5" customFormat="1" x14ac:dyDescent="0.25">
      <c r="A487" s="1"/>
      <c r="P487" s="1"/>
      <c r="BG487" s="1"/>
      <c r="BV487" s="1"/>
      <c r="CK487" s="1"/>
      <c r="CL487" s="2"/>
      <c r="CM487" s="2"/>
      <c r="CN487" s="2"/>
      <c r="CO487" s="2"/>
      <c r="CP487" s="2"/>
      <c r="CQ487" s="2"/>
      <c r="CR487" s="2"/>
      <c r="CS487" s="2"/>
      <c r="CT487" s="2"/>
      <c r="CU487" s="2"/>
      <c r="CV487" s="2"/>
      <c r="CW487" s="2"/>
      <c r="CX487" s="2"/>
      <c r="CZ487" s="34"/>
      <c r="DA487" s="44"/>
      <c r="DB487" s="45"/>
      <c r="DC487" s="44"/>
      <c r="DD487" s="44"/>
      <c r="DE487" s="44"/>
      <c r="DF487" s="44"/>
      <c r="DG487" s="44"/>
      <c r="DH487" s="44"/>
      <c r="DI487" s="44"/>
      <c r="DJ487" s="44"/>
      <c r="DK487" s="44"/>
      <c r="DL487" s="44"/>
      <c r="DM487" s="41"/>
    </row>
    <row r="488" spans="1:117" s="5" customFormat="1" x14ac:dyDescent="0.25">
      <c r="A488" s="1"/>
      <c r="P488" s="1"/>
      <c r="BG488" s="1"/>
      <c r="BV488" s="1"/>
      <c r="CK488" s="1"/>
      <c r="CL488" s="2"/>
      <c r="CM488" s="2"/>
      <c r="CN488" s="2"/>
      <c r="CO488" s="2"/>
      <c r="CP488" s="2"/>
      <c r="CQ488" s="2"/>
      <c r="CR488" s="2"/>
      <c r="CS488" s="2"/>
      <c r="CT488" s="2"/>
      <c r="CU488" s="2"/>
      <c r="CV488" s="2"/>
      <c r="CW488" s="2"/>
      <c r="CX488" s="2"/>
      <c r="CZ488" s="34"/>
      <c r="DA488" s="44"/>
      <c r="DB488" s="45"/>
      <c r="DC488" s="44"/>
      <c r="DD488" s="44"/>
      <c r="DE488" s="44"/>
      <c r="DF488" s="44"/>
      <c r="DG488" s="44"/>
      <c r="DH488" s="44"/>
      <c r="DI488" s="44"/>
      <c r="DJ488" s="44"/>
      <c r="DK488" s="44"/>
      <c r="DL488" s="44"/>
      <c r="DM488" s="41"/>
    </row>
    <row r="489" spans="1:117" s="5" customFormat="1" x14ac:dyDescent="0.25">
      <c r="A489" s="1"/>
      <c r="P489" s="1"/>
      <c r="BG489" s="1"/>
      <c r="BV489" s="1"/>
      <c r="CK489" s="1"/>
      <c r="CL489" s="2"/>
      <c r="CM489" s="2"/>
      <c r="CN489" s="2"/>
      <c r="CO489" s="2"/>
      <c r="CP489" s="2"/>
      <c r="CQ489" s="2"/>
      <c r="CR489" s="2"/>
      <c r="CS489" s="2"/>
      <c r="CT489" s="2"/>
      <c r="CU489" s="2"/>
      <c r="CV489" s="2"/>
      <c r="CW489" s="2"/>
      <c r="CX489" s="2"/>
      <c r="CZ489" s="34"/>
      <c r="DA489" s="44"/>
      <c r="DB489" s="45"/>
      <c r="DC489" s="44"/>
      <c r="DD489" s="44"/>
      <c r="DE489" s="44"/>
      <c r="DF489" s="44"/>
      <c r="DG489" s="44"/>
      <c r="DH489" s="44"/>
      <c r="DI489" s="44"/>
      <c r="DJ489" s="44"/>
      <c r="DK489" s="44"/>
      <c r="DL489" s="44"/>
      <c r="DM489" s="41"/>
    </row>
    <row r="490" spans="1:117" s="5" customFormat="1" x14ac:dyDescent="0.25">
      <c r="A490" s="1"/>
      <c r="P490" s="1"/>
      <c r="BG490" s="1"/>
      <c r="BV490" s="1"/>
      <c r="CK490" s="1"/>
      <c r="CL490" s="2"/>
      <c r="CM490" s="2"/>
      <c r="CN490" s="2"/>
      <c r="CO490" s="2"/>
      <c r="CP490" s="2"/>
      <c r="CQ490" s="2"/>
      <c r="CR490" s="2"/>
      <c r="CS490" s="2"/>
      <c r="CT490" s="2"/>
      <c r="CU490" s="2"/>
      <c r="CV490" s="2"/>
      <c r="CW490" s="2"/>
      <c r="CX490" s="2"/>
      <c r="CZ490" s="34"/>
      <c r="DA490" s="44"/>
      <c r="DB490" s="45"/>
      <c r="DC490" s="44"/>
      <c r="DD490" s="44"/>
      <c r="DE490" s="44"/>
      <c r="DF490" s="44"/>
      <c r="DG490" s="44"/>
      <c r="DH490" s="44"/>
      <c r="DI490" s="44"/>
      <c r="DJ490" s="44"/>
      <c r="DK490" s="44"/>
      <c r="DL490" s="44"/>
      <c r="DM490" s="41"/>
    </row>
    <row r="491" spans="1:117" s="5" customFormat="1" x14ac:dyDescent="0.25">
      <c r="A491" s="1"/>
      <c r="P491" s="1"/>
      <c r="BG491" s="1"/>
      <c r="BV491" s="1"/>
      <c r="CK491" s="1"/>
      <c r="CL491" s="2"/>
      <c r="CM491" s="2"/>
      <c r="CN491" s="2"/>
      <c r="CO491" s="2"/>
      <c r="CP491" s="2"/>
      <c r="CQ491" s="2"/>
      <c r="CR491" s="2"/>
      <c r="CS491" s="2"/>
      <c r="CT491" s="2"/>
      <c r="CU491" s="2"/>
      <c r="CV491" s="2"/>
      <c r="CW491" s="2"/>
      <c r="CX491" s="2"/>
      <c r="CZ491" s="34"/>
      <c r="DA491" s="44"/>
      <c r="DB491" s="45"/>
      <c r="DC491" s="44"/>
      <c r="DD491" s="44"/>
      <c r="DE491" s="44"/>
      <c r="DF491" s="44"/>
      <c r="DG491" s="44"/>
      <c r="DH491" s="44"/>
      <c r="DI491" s="44"/>
      <c r="DJ491" s="44"/>
      <c r="DK491" s="44"/>
      <c r="DL491" s="44"/>
      <c r="DM491" s="41"/>
    </row>
    <row r="492" spans="1:117" s="5" customFormat="1" x14ac:dyDescent="0.25">
      <c r="A492" s="1"/>
      <c r="P492" s="1"/>
      <c r="BG492" s="1"/>
      <c r="BV492" s="1"/>
      <c r="CK492" s="1"/>
      <c r="CL492" s="2"/>
      <c r="CM492" s="2"/>
      <c r="CN492" s="2"/>
      <c r="CO492" s="2"/>
      <c r="CP492" s="2"/>
      <c r="CQ492" s="2"/>
      <c r="CR492" s="2"/>
      <c r="CS492" s="2"/>
      <c r="CT492" s="2"/>
      <c r="CU492" s="2"/>
      <c r="CV492" s="2"/>
      <c r="CW492" s="2"/>
      <c r="CX492" s="2"/>
      <c r="CZ492" s="34"/>
      <c r="DA492" s="44"/>
      <c r="DB492" s="45"/>
      <c r="DC492" s="44"/>
      <c r="DD492" s="44"/>
      <c r="DE492" s="44"/>
      <c r="DF492" s="44"/>
      <c r="DG492" s="44"/>
      <c r="DH492" s="44"/>
      <c r="DI492" s="44"/>
      <c r="DJ492" s="44"/>
      <c r="DK492" s="44"/>
      <c r="DL492" s="44"/>
      <c r="DM492" s="41"/>
    </row>
    <row r="493" spans="1:117" s="5" customFormat="1" x14ac:dyDescent="0.25">
      <c r="A493" s="1"/>
      <c r="P493" s="1"/>
      <c r="BG493" s="1"/>
      <c r="BV493" s="1"/>
      <c r="CK493" s="1"/>
      <c r="CL493" s="2"/>
      <c r="CM493" s="2"/>
      <c r="CN493" s="2"/>
      <c r="CO493" s="2"/>
      <c r="CP493" s="2"/>
      <c r="CQ493" s="2"/>
      <c r="CR493" s="2"/>
      <c r="CS493" s="2"/>
      <c r="CT493" s="2"/>
      <c r="CU493" s="2"/>
      <c r="CV493" s="2"/>
      <c r="CW493" s="2"/>
      <c r="CX493" s="2"/>
      <c r="CZ493" s="34"/>
      <c r="DA493" s="44"/>
      <c r="DB493" s="45"/>
      <c r="DC493" s="44"/>
      <c r="DD493" s="44"/>
      <c r="DE493" s="44"/>
      <c r="DF493" s="44"/>
      <c r="DG493" s="44"/>
      <c r="DH493" s="44"/>
      <c r="DI493" s="44"/>
      <c r="DJ493" s="44"/>
      <c r="DK493" s="44"/>
      <c r="DL493" s="44"/>
      <c r="DM493" s="41"/>
    </row>
    <row r="494" spans="1:117" s="5" customFormat="1" x14ac:dyDescent="0.25">
      <c r="A494" s="1"/>
      <c r="P494" s="1"/>
      <c r="BG494" s="1"/>
      <c r="BV494" s="1"/>
      <c r="CK494" s="1"/>
      <c r="CL494" s="2"/>
      <c r="CM494" s="2"/>
      <c r="CN494" s="2"/>
      <c r="CO494" s="2"/>
      <c r="CP494" s="2"/>
      <c r="CQ494" s="2"/>
      <c r="CR494" s="2"/>
      <c r="CS494" s="2"/>
      <c r="CT494" s="2"/>
      <c r="CU494" s="2"/>
      <c r="CV494" s="2"/>
      <c r="CW494" s="2"/>
      <c r="CX494" s="2"/>
      <c r="CZ494" s="34"/>
      <c r="DA494" s="44"/>
      <c r="DB494" s="45"/>
      <c r="DC494" s="44"/>
      <c r="DD494" s="44"/>
      <c r="DE494" s="44"/>
      <c r="DF494" s="44"/>
      <c r="DG494" s="44"/>
      <c r="DH494" s="44"/>
      <c r="DI494" s="44"/>
      <c r="DJ494" s="44"/>
      <c r="DK494" s="44"/>
      <c r="DL494" s="44"/>
      <c r="DM494" s="41"/>
    </row>
    <row r="495" spans="1:117" s="5" customFormat="1" x14ac:dyDescent="0.25">
      <c r="A495" s="1"/>
      <c r="P495" s="1"/>
      <c r="BG495" s="1"/>
      <c r="BV495" s="1"/>
      <c r="CK495" s="1"/>
      <c r="CL495" s="2"/>
      <c r="CM495" s="2"/>
      <c r="CN495" s="2"/>
      <c r="CO495" s="2"/>
      <c r="CP495" s="2"/>
      <c r="CQ495" s="2"/>
      <c r="CR495" s="2"/>
      <c r="CS495" s="2"/>
      <c r="CT495" s="2"/>
      <c r="CU495" s="2"/>
      <c r="CV495" s="2"/>
      <c r="CW495" s="2"/>
      <c r="CX495" s="2"/>
      <c r="CZ495" s="34"/>
      <c r="DA495" s="44"/>
      <c r="DB495" s="45"/>
      <c r="DC495" s="44"/>
      <c r="DD495" s="44"/>
      <c r="DE495" s="44"/>
      <c r="DF495" s="44"/>
      <c r="DG495" s="44"/>
      <c r="DH495" s="44"/>
      <c r="DI495" s="44"/>
      <c r="DJ495" s="44"/>
      <c r="DK495" s="44"/>
      <c r="DL495" s="44"/>
      <c r="DM495" s="41"/>
    </row>
    <row r="496" spans="1:117" s="5" customFormat="1" x14ac:dyDescent="0.25">
      <c r="A496" s="1"/>
      <c r="P496" s="1"/>
      <c r="BG496" s="1"/>
      <c r="BV496" s="1"/>
      <c r="CK496" s="1"/>
      <c r="CL496" s="2"/>
      <c r="CM496" s="2"/>
      <c r="CN496" s="2"/>
      <c r="CO496" s="2"/>
      <c r="CP496" s="2"/>
      <c r="CQ496" s="2"/>
      <c r="CR496" s="2"/>
      <c r="CS496" s="2"/>
      <c r="CT496" s="2"/>
      <c r="CU496" s="2"/>
      <c r="CV496" s="2"/>
      <c r="CW496" s="2"/>
      <c r="CX496" s="2"/>
      <c r="CZ496" s="34"/>
      <c r="DA496" s="44"/>
      <c r="DB496" s="45"/>
      <c r="DC496" s="44"/>
      <c r="DD496" s="44"/>
      <c r="DE496" s="44"/>
      <c r="DF496" s="44"/>
      <c r="DG496" s="44"/>
      <c r="DH496" s="44"/>
      <c r="DI496" s="44"/>
      <c r="DJ496" s="44"/>
      <c r="DK496" s="44"/>
      <c r="DL496" s="44"/>
      <c r="DM496" s="41"/>
    </row>
    <row r="497" spans="1:117" s="5" customFormat="1" x14ac:dyDescent="0.25">
      <c r="A497" s="1"/>
      <c r="P497" s="1"/>
      <c r="BG497" s="1"/>
      <c r="BV497" s="1"/>
      <c r="CK497" s="1"/>
      <c r="CL497" s="2"/>
      <c r="CM497" s="2"/>
      <c r="CN497" s="2"/>
      <c r="CO497" s="2"/>
      <c r="CP497" s="2"/>
      <c r="CQ497" s="2"/>
      <c r="CR497" s="2"/>
      <c r="CS497" s="2"/>
      <c r="CT497" s="2"/>
      <c r="CU497" s="2"/>
      <c r="CV497" s="2"/>
      <c r="CW497" s="2"/>
      <c r="CX497" s="2"/>
      <c r="CZ497" s="34"/>
      <c r="DA497" s="44"/>
      <c r="DB497" s="45"/>
      <c r="DC497" s="44"/>
      <c r="DD497" s="44"/>
      <c r="DE497" s="44"/>
      <c r="DF497" s="44"/>
      <c r="DG497" s="44"/>
      <c r="DH497" s="44"/>
      <c r="DI497" s="44"/>
      <c r="DJ497" s="44"/>
      <c r="DK497" s="44"/>
      <c r="DL497" s="44"/>
      <c r="DM497" s="41"/>
    </row>
    <row r="498" spans="1:117" s="5" customFormat="1" x14ac:dyDescent="0.25">
      <c r="A498" s="1"/>
      <c r="P498" s="1"/>
      <c r="BG498" s="1"/>
      <c r="BV498" s="1"/>
      <c r="CK498" s="1"/>
      <c r="CL498" s="2"/>
      <c r="CM498" s="2"/>
      <c r="CN498" s="2"/>
      <c r="CO498" s="2"/>
      <c r="CP498" s="2"/>
      <c r="CQ498" s="2"/>
      <c r="CR498" s="2"/>
      <c r="CS498" s="2"/>
      <c r="CT498" s="2"/>
      <c r="CU498" s="2"/>
      <c r="CV498" s="2"/>
      <c r="CW498" s="2"/>
      <c r="CX498" s="2"/>
      <c r="CZ498" s="34"/>
      <c r="DA498" s="44"/>
      <c r="DB498" s="45"/>
      <c r="DC498" s="44"/>
      <c r="DD498" s="44"/>
      <c r="DE498" s="44"/>
      <c r="DF498" s="44"/>
      <c r="DG498" s="44"/>
      <c r="DH498" s="44"/>
      <c r="DI498" s="44"/>
      <c r="DJ498" s="44"/>
      <c r="DK498" s="44"/>
      <c r="DL498" s="44"/>
      <c r="DM498" s="41"/>
    </row>
    <row r="499" spans="1:117" s="5" customFormat="1" x14ac:dyDescent="0.25">
      <c r="A499" s="1"/>
      <c r="P499" s="1"/>
      <c r="BG499" s="1"/>
      <c r="BV499" s="1"/>
      <c r="CK499" s="1"/>
      <c r="CL499" s="2"/>
      <c r="CM499" s="2"/>
      <c r="CN499" s="2"/>
      <c r="CO499" s="2"/>
      <c r="CP499" s="2"/>
      <c r="CQ499" s="2"/>
      <c r="CR499" s="2"/>
      <c r="CS499" s="2"/>
      <c r="CT499" s="2"/>
      <c r="CU499" s="2"/>
      <c r="CV499" s="2"/>
      <c r="CW499" s="2"/>
      <c r="CX499" s="2"/>
      <c r="CZ499" s="34"/>
      <c r="DA499" s="44"/>
      <c r="DB499" s="45"/>
      <c r="DC499" s="44"/>
      <c r="DD499" s="44"/>
      <c r="DE499" s="44"/>
      <c r="DF499" s="44"/>
      <c r="DG499" s="44"/>
      <c r="DH499" s="44"/>
      <c r="DI499" s="44"/>
      <c r="DJ499" s="44"/>
      <c r="DK499" s="44"/>
      <c r="DL499" s="44"/>
      <c r="DM499" s="41"/>
    </row>
    <row r="500" spans="1:117" s="5" customFormat="1" x14ac:dyDescent="0.25">
      <c r="A500" s="1"/>
      <c r="P500" s="1"/>
      <c r="BG500" s="1"/>
      <c r="BV500" s="1"/>
      <c r="CK500" s="1"/>
      <c r="CL500" s="2"/>
      <c r="CM500" s="2"/>
      <c r="CN500" s="2"/>
      <c r="CO500" s="2"/>
      <c r="CP500" s="2"/>
      <c r="CQ500" s="2"/>
      <c r="CR500" s="2"/>
      <c r="CS500" s="2"/>
      <c r="CT500" s="2"/>
      <c r="CU500" s="2"/>
      <c r="CV500" s="2"/>
      <c r="CW500" s="2"/>
      <c r="CX500" s="2"/>
      <c r="CZ500" s="34"/>
      <c r="DA500" s="44"/>
      <c r="DB500" s="45"/>
      <c r="DC500" s="44"/>
      <c r="DD500" s="44"/>
      <c r="DE500" s="44"/>
      <c r="DF500" s="44"/>
      <c r="DG500" s="44"/>
      <c r="DH500" s="44"/>
      <c r="DI500" s="44"/>
      <c r="DJ500" s="44"/>
      <c r="DK500" s="44"/>
      <c r="DL500" s="44"/>
      <c r="DM500" s="41"/>
    </row>
    <row r="501" spans="1:117" s="5" customFormat="1" x14ac:dyDescent="0.25">
      <c r="A501" s="1"/>
      <c r="P501" s="1"/>
      <c r="BG501" s="1"/>
      <c r="BV501" s="1"/>
      <c r="CK501" s="1"/>
      <c r="CL501" s="2"/>
      <c r="CM501" s="2"/>
      <c r="CN501" s="2"/>
      <c r="CO501" s="2"/>
      <c r="CP501" s="2"/>
      <c r="CQ501" s="2"/>
      <c r="CR501" s="2"/>
      <c r="CS501" s="2"/>
      <c r="CT501" s="2"/>
      <c r="CU501" s="2"/>
      <c r="CV501" s="2"/>
      <c r="CW501" s="2"/>
      <c r="CX501" s="2"/>
      <c r="CZ501" s="34"/>
      <c r="DA501" s="44"/>
      <c r="DB501" s="45"/>
      <c r="DC501" s="44"/>
      <c r="DD501" s="44"/>
      <c r="DE501" s="44"/>
      <c r="DF501" s="44"/>
      <c r="DG501" s="44"/>
      <c r="DH501" s="44"/>
      <c r="DI501" s="44"/>
      <c r="DJ501" s="44"/>
      <c r="DK501" s="44"/>
      <c r="DL501" s="44"/>
      <c r="DM501" s="41"/>
    </row>
    <row r="502" spans="1:117" s="5" customFormat="1" x14ac:dyDescent="0.25">
      <c r="A502" s="1"/>
      <c r="P502" s="1"/>
      <c r="BG502" s="1"/>
      <c r="BV502" s="1"/>
      <c r="CK502" s="1"/>
      <c r="CL502" s="2"/>
      <c r="CM502" s="2"/>
      <c r="CN502" s="2"/>
      <c r="CO502" s="2"/>
      <c r="CP502" s="2"/>
      <c r="CQ502" s="2"/>
      <c r="CR502" s="2"/>
      <c r="CS502" s="2"/>
      <c r="CT502" s="2"/>
      <c r="CU502" s="2"/>
      <c r="CV502" s="2"/>
      <c r="CW502" s="2"/>
      <c r="CX502" s="2"/>
      <c r="CZ502" s="34"/>
      <c r="DA502" s="44"/>
      <c r="DB502" s="45"/>
      <c r="DC502" s="44"/>
      <c r="DD502" s="44"/>
      <c r="DE502" s="44"/>
      <c r="DF502" s="44"/>
      <c r="DG502" s="44"/>
      <c r="DH502" s="44"/>
      <c r="DI502" s="44"/>
      <c r="DJ502" s="44"/>
      <c r="DK502" s="44"/>
      <c r="DL502" s="44"/>
      <c r="DM502" s="41"/>
    </row>
    <row r="503" spans="1:117" s="5" customFormat="1" x14ac:dyDescent="0.25">
      <c r="A503" s="1"/>
      <c r="P503" s="1"/>
      <c r="BG503" s="1"/>
      <c r="BV503" s="1"/>
      <c r="CK503" s="1"/>
      <c r="CL503" s="2"/>
      <c r="CM503" s="2"/>
      <c r="CN503" s="2"/>
      <c r="CO503" s="2"/>
      <c r="CP503" s="2"/>
      <c r="CQ503" s="2"/>
      <c r="CR503" s="2"/>
      <c r="CS503" s="2"/>
      <c r="CT503" s="2"/>
      <c r="CU503" s="2"/>
      <c r="CV503" s="2"/>
      <c r="CW503" s="2"/>
      <c r="CX503" s="2"/>
      <c r="CZ503" s="34"/>
      <c r="DA503" s="44"/>
      <c r="DB503" s="45"/>
      <c r="DC503" s="44"/>
      <c r="DD503" s="44"/>
      <c r="DE503" s="44"/>
      <c r="DF503" s="44"/>
      <c r="DG503" s="44"/>
      <c r="DH503" s="44"/>
      <c r="DI503" s="44"/>
      <c r="DJ503" s="44"/>
      <c r="DK503" s="44"/>
      <c r="DL503" s="44"/>
      <c r="DM503" s="41"/>
    </row>
    <row r="504" spans="1:117" s="5" customFormat="1" x14ac:dyDescent="0.25">
      <c r="A504" s="1"/>
      <c r="P504" s="1"/>
      <c r="BG504" s="1"/>
      <c r="BV504" s="1"/>
      <c r="CK504" s="1"/>
      <c r="CL504" s="2"/>
      <c r="CM504" s="2"/>
      <c r="CN504" s="2"/>
      <c r="CO504" s="2"/>
      <c r="CP504" s="2"/>
      <c r="CQ504" s="2"/>
      <c r="CR504" s="2"/>
      <c r="CS504" s="2"/>
      <c r="CT504" s="2"/>
      <c r="CU504" s="2"/>
      <c r="CV504" s="2"/>
      <c r="CW504" s="2"/>
      <c r="CX504" s="2"/>
      <c r="CZ504" s="34"/>
      <c r="DA504" s="44"/>
      <c r="DB504" s="45"/>
      <c r="DC504" s="44"/>
      <c r="DD504" s="44"/>
      <c r="DE504" s="44"/>
      <c r="DF504" s="44"/>
      <c r="DG504" s="44"/>
      <c r="DH504" s="44"/>
      <c r="DI504" s="44"/>
      <c r="DJ504" s="44"/>
      <c r="DK504" s="44"/>
      <c r="DL504" s="44"/>
      <c r="DM504" s="41"/>
    </row>
    <row r="505" spans="1:117" s="5" customFormat="1" x14ac:dyDescent="0.25">
      <c r="A505" s="1"/>
      <c r="P505" s="1"/>
      <c r="BG505" s="1"/>
      <c r="BV505" s="1"/>
      <c r="CK505" s="1"/>
      <c r="CL505" s="2"/>
      <c r="CM505" s="2"/>
      <c r="CN505" s="2"/>
      <c r="CO505" s="2"/>
      <c r="CP505" s="2"/>
      <c r="CQ505" s="2"/>
      <c r="CR505" s="2"/>
      <c r="CS505" s="2"/>
      <c r="CT505" s="2"/>
      <c r="CU505" s="2"/>
      <c r="CV505" s="2"/>
      <c r="CW505" s="2"/>
      <c r="CX505" s="2"/>
      <c r="CZ505" s="34"/>
      <c r="DA505" s="44"/>
      <c r="DB505" s="45"/>
      <c r="DC505" s="44"/>
      <c r="DD505" s="44"/>
      <c r="DE505" s="44"/>
      <c r="DF505" s="44"/>
      <c r="DG505" s="44"/>
      <c r="DH505" s="44"/>
      <c r="DI505" s="44"/>
      <c r="DJ505" s="44"/>
      <c r="DK505" s="44"/>
      <c r="DL505" s="44"/>
      <c r="DM505" s="41"/>
    </row>
    <row r="506" spans="1:117" s="5" customFormat="1" x14ac:dyDescent="0.25">
      <c r="A506" s="1"/>
      <c r="P506" s="1"/>
      <c r="BG506" s="1"/>
      <c r="BV506" s="1"/>
      <c r="CK506" s="1"/>
      <c r="CL506" s="2"/>
      <c r="CM506" s="2"/>
      <c r="CN506" s="2"/>
      <c r="CO506" s="2"/>
      <c r="CP506" s="2"/>
      <c r="CQ506" s="2"/>
      <c r="CR506" s="2"/>
      <c r="CS506" s="2"/>
      <c r="CT506" s="2"/>
      <c r="CU506" s="2"/>
      <c r="CV506" s="2"/>
      <c r="CW506" s="2"/>
      <c r="CX506" s="2"/>
      <c r="CZ506" s="34"/>
      <c r="DA506" s="44"/>
      <c r="DB506" s="45"/>
      <c r="DC506" s="44"/>
      <c r="DD506" s="44"/>
      <c r="DE506" s="44"/>
      <c r="DF506" s="44"/>
      <c r="DG506" s="44"/>
      <c r="DH506" s="44"/>
      <c r="DI506" s="44"/>
      <c r="DJ506" s="44"/>
      <c r="DK506" s="44"/>
      <c r="DL506" s="44"/>
      <c r="DM506" s="41"/>
    </row>
    <row r="507" spans="1:117" s="5" customFormat="1" x14ac:dyDescent="0.25">
      <c r="A507" s="1"/>
      <c r="P507" s="1"/>
      <c r="BG507" s="1"/>
      <c r="BV507" s="1"/>
      <c r="CK507" s="1"/>
      <c r="CL507" s="2"/>
      <c r="CM507" s="2"/>
      <c r="CN507" s="2"/>
      <c r="CO507" s="2"/>
      <c r="CP507" s="2"/>
      <c r="CQ507" s="2"/>
      <c r="CR507" s="2"/>
      <c r="CS507" s="2"/>
      <c r="CT507" s="2"/>
      <c r="CU507" s="2"/>
      <c r="CV507" s="2"/>
      <c r="CW507" s="2"/>
      <c r="CX507" s="2"/>
      <c r="CZ507" s="34"/>
      <c r="DA507" s="44"/>
      <c r="DB507" s="45"/>
      <c r="DC507" s="44"/>
      <c r="DD507" s="44"/>
      <c r="DE507" s="44"/>
      <c r="DF507" s="44"/>
      <c r="DG507" s="44"/>
      <c r="DH507" s="44"/>
      <c r="DI507" s="44"/>
      <c r="DJ507" s="44"/>
      <c r="DK507" s="44"/>
      <c r="DL507" s="44"/>
      <c r="DM507" s="41"/>
    </row>
    <row r="508" spans="1:117" s="5" customFormat="1" x14ac:dyDescent="0.25">
      <c r="A508" s="1"/>
      <c r="P508" s="1"/>
      <c r="BG508" s="1"/>
      <c r="BV508" s="1"/>
      <c r="CK508" s="1"/>
      <c r="CL508" s="2"/>
      <c r="CM508" s="2"/>
      <c r="CN508" s="2"/>
      <c r="CO508" s="2"/>
      <c r="CP508" s="2"/>
      <c r="CQ508" s="2"/>
      <c r="CR508" s="2"/>
      <c r="CS508" s="2"/>
      <c r="CT508" s="2"/>
      <c r="CU508" s="2"/>
      <c r="CV508" s="2"/>
      <c r="CW508" s="2"/>
      <c r="CX508" s="2"/>
      <c r="CZ508" s="34"/>
      <c r="DA508" s="44"/>
      <c r="DB508" s="45"/>
      <c r="DC508" s="44"/>
      <c r="DD508" s="44"/>
      <c r="DE508" s="44"/>
      <c r="DF508" s="44"/>
      <c r="DG508" s="44"/>
      <c r="DH508" s="44"/>
      <c r="DI508" s="44"/>
      <c r="DJ508" s="44"/>
      <c r="DK508" s="44"/>
      <c r="DL508" s="44"/>
      <c r="DM508" s="41"/>
    </row>
    <row r="509" spans="1:117" s="5" customFormat="1" x14ac:dyDescent="0.25">
      <c r="A509" s="1"/>
      <c r="P509" s="1"/>
      <c r="BG509" s="1"/>
      <c r="BV509" s="1"/>
      <c r="CK509" s="1"/>
      <c r="CL509" s="2"/>
      <c r="CM509" s="2"/>
      <c r="CN509" s="2"/>
      <c r="CO509" s="2"/>
      <c r="CP509" s="2"/>
      <c r="CQ509" s="2"/>
      <c r="CR509" s="2"/>
      <c r="CS509" s="2"/>
      <c r="CT509" s="2"/>
      <c r="CU509" s="2"/>
      <c r="CV509" s="2"/>
      <c r="CW509" s="2"/>
      <c r="CX509" s="2"/>
      <c r="CZ509" s="34"/>
      <c r="DA509" s="44"/>
      <c r="DB509" s="45"/>
      <c r="DC509" s="44"/>
      <c r="DD509" s="44"/>
      <c r="DE509" s="44"/>
      <c r="DF509" s="44"/>
      <c r="DG509" s="44"/>
      <c r="DH509" s="44"/>
      <c r="DI509" s="44"/>
      <c r="DJ509" s="44"/>
      <c r="DK509" s="44"/>
      <c r="DL509" s="44"/>
      <c r="DM509" s="41"/>
    </row>
    <row r="510" spans="1:117" s="5" customFormat="1" x14ac:dyDescent="0.25">
      <c r="A510" s="1"/>
      <c r="P510" s="1"/>
      <c r="BG510" s="1"/>
      <c r="BV510" s="1"/>
      <c r="CK510" s="1"/>
      <c r="CL510" s="2"/>
      <c r="CM510" s="2"/>
      <c r="CN510" s="2"/>
      <c r="CO510" s="2"/>
      <c r="CP510" s="2"/>
      <c r="CQ510" s="2"/>
      <c r="CR510" s="2"/>
      <c r="CS510" s="2"/>
      <c r="CT510" s="2"/>
      <c r="CU510" s="2"/>
      <c r="CV510" s="2"/>
      <c r="CW510" s="2"/>
      <c r="CX510" s="2"/>
      <c r="CZ510" s="34"/>
      <c r="DA510" s="44"/>
      <c r="DB510" s="45"/>
      <c r="DC510" s="44"/>
      <c r="DD510" s="44"/>
      <c r="DE510" s="44"/>
      <c r="DF510" s="44"/>
      <c r="DG510" s="44"/>
      <c r="DH510" s="44"/>
      <c r="DI510" s="44"/>
      <c r="DJ510" s="44"/>
      <c r="DK510" s="44"/>
      <c r="DL510" s="44"/>
      <c r="DM510" s="41"/>
    </row>
    <row r="511" spans="1:117" s="5" customFormat="1" x14ac:dyDescent="0.25">
      <c r="A511" s="1"/>
      <c r="P511" s="1"/>
      <c r="BG511" s="1"/>
      <c r="BV511" s="1"/>
      <c r="CK511" s="1"/>
      <c r="CL511" s="2"/>
      <c r="CM511" s="2"/>
      <c r="CN511" s="2"/>
      <c r="CO511" s="2"/>
      <c r="CP511" s="2"/>
      <c r="CQ511" s="2"/>
      <c r="CR511" s="2"/>
      <c r="CS511" s="2"/>
      <c r="CT511" s="2"/>
      <c r="CU511" s="2"/>
      <c r="CV511" s="2"/>
      <c r="CW511" s="2"/>
      <c r="CX511" s="2"/>
      <c r="CZ511" s="34"/>
      <c r="DA511" s="44"/>
      <c r="DB511" s="45"/>
      <c r="DC511" s="44"/>
      <c r="DD511" s="44"/>
      <c r="DE511" s="44"/>
      <c r="DF511" s="44"/>
      <c r="DG511" s="44"/>
      <c r="DH511" s="44"/>
      <c r="DI511" s="44"/>
      <c r="DJ511" s="44"/>
      <c r="DK511" s="44"/>
      <c r="DL511" s="44"/>
      <c r="DM511" s="41"/>
    </row>
    <row r="512" spans="1:117" s="5" customFormat="1" x14ac:dyDescent="0.25">
      <c r="A512" s="1"/>
      <c r="P512" s="1"/>
      <c r="BG512" s="1"/>
      <c r="BV512" s="1"/>
      <c r="CK512" s="1"/>
      <c r="CL512" s="2"/>
      <c r="CM512" s="2"/>
      <c r="CN512" s="2"/>
      <c r="CO512" s="2"/>
      <c r="CP512" s="2"/>
      <c r="CQ512" s="2"/>
      <c r="CR512" s="2"/>
      <c r="CS512" s="2"/>
      <c r="CT512" s="2"/>
      <c r="CU512" s="2"/>
      <c r="CV512" s="2"/>
      <c r="CW512" s="2"/>
      <c r="CX512" s="2"/>
      <c r="CZ512" s="34"/>
      <c r="DA512" s="44"/>
      <c r="DB512" s="45"/>
      <c r="DC512" s="44"/>
      <c r="DD512" s="44"/>
      <c r="DE512" s="44"/>
      <c r="DF512" s="44"/>
      <c r="DG512" s="44"/>
      <c r="DH512" s="44"/>
      <c r="DI512" s="44"/>
      <c r="DJ512" s="44"/>
      <c r="DK512" s="44"/>
      <c r="DL512" s="44"/>
      <c r="DM512" s="41"/>
    </row>
    <row r="513" spans="1:117" s="5" customFormat="1" x14ac:dyDescent="0.25">
      <c r="A513" s="1"/>
      <c r="P513" s="1"/>
      <c r="BG513" s="1"/>
      <c r="BV513" s="1"/>
      <c r="CK513" s="1"/>
      <c r="CL513" s="2"/>
      <c r="CM513" s="2"/>
      <c r="CN513" s="2"/>
      <c r="CO513" s="2"/>
      <c r="CP513" s="2"/>
      <c r="CQ513" s="2"/>
      <c r="CR513" s="2"/>
      <c r="CS513" s="2"/>
      <c r="CT513" s="2"/>
      <c r="CU513" s="2"/>
      <c r="CV513" s="2"/>
      <c r="CW513" s="2"/>
      <c r="CX513" s="2"/>
      <c r="CZ513" s="34"/>
      <c r="DA513" s="44"/>
      <c r="DB513" s="45"/>
      <c r="DC513" s="44"/>
      <c r="DD513" s="44"/>
      <c r="DE513" s="44"/>
      <c r="DF513" s="44"/>
      <c r="DG513" s="44"/>
      <c r="DH513" s="44"/>
      <c r="DI513" s="44"/>
      <c r="DJ513" s="44"/>
      <c r="DK513" s="44"/>
      <c r="DL513" s="44"/>
      <c r="DM513" s="41"/>
    </row>
    <row r="514" spans="1:117" s="5" customFormat="1" x14ac:dyDescent="0.25">
      <c r="A514" s="1"/>
      <c r="P514" s="1"/>
      <c r="BG514" s="1"/>
      <c r="BV514" s="1"/>
      <c r="CK514" s="1"/>
      <c r="CL514" s="2"/>
      <c r="CM514" s="2"/>
      <c r="CN514" s="2"/>
      <c r="CO514" s="2"/>
      <c r="CP514" s="2"/>
      <c r="CQ514" s="2"/>
      <c r="CR514" s="2"/>
      <c r="CS514" s="2"/>
      <c r="CT514" s="2"/>
      <c r="CU514" s="2"/>
      <c r="CV514" s="2"/>
      <c r="CW514" s="2"/>
      <c r="CX514" s="2"/>
      <c r="CZ514" s="34"/>
      <c r="DA514" s="44"/>
      <c r="DB514" s="45"/>
      <c r="DC514" s="44"/>
      <c r="DD514" s="44"/>
      <c r="DE514" s="44"/>
      <c r="DF514" s="44"/>
      <c r="DG514" s="44"/>
      <c r="DH514" s="44"/>
      <c r="DI514" s="44"/>
      <c r="DJ514" s="44"/>
      <c r="DK514" s="44"/>
      <c r="DL514" s="44"/>
      <c r="DM514" s="41"/>
    </row>
    <row r="515" spans="1:117" s="5" customFormat="1" x14ac:dyDescent="0.25">
      <c r="A515" s="1"/>
      <c r="P515" s="1"/>
      <c r="BG515" s="1"/>
      <c r="BV515" s="1"/>
      <c r="CK515" s="1"/>
      <c r="CL515" s="2"/>
      <c r="CM515" s="2"/>
      <c r="CN515" s="2"/>
      <c r="CO515" s="2"/>
      <c r="CP515" s="2"/>
      <c r="CQ515" s="2"/>
      <c r="CR515" s="2"/>
      <c r="CS515" s="2"/>
      <c r="CT515" s="2"/>
      <c r="CU515" s="2"/>
      <c r="CV515" s="2"/>
      <c r="CW515" s="2"/>
      <c r="CX515" s="2"/>
      <c r="CZ515" s="34"/>
      <c r="DA515" s="44"/>
      <c r="DB515" s="45"/>
      <c r="DC515" s="44"/>
      <c r="DD515" s="44"/>
      <c r="DE515" s="44"/>
      <c r="DF515" s="44"/>
      <c r="DG515" s="44"/>
      <c r="DH515" s="44"/>
      <c r="DI515" s="44"/>
      <c r="DJ515" s="44"/>
      <c r="DK515" s="44"/>
      <c r="DL515" s="44"/>
      <c r="DM515" s="41"/>
    </row>
    <row r="516" spans="1:117" s="5" customFormat="1" x14ac:dyDescent="0.25">
      <c r="A516" s="1"/>
      <c r="P516" s="1"/>
      <c r="BG516" s="1"/>
      <c r="BV516" s="1"/>
      <c r="CK516" s="1"/>
      <c r="CL516" s="2"/>
      <c r="CM516" s="2"/>
      <c r="CN516" s="2"/>
      <c r="CO516" s="2"/>
      <c r="CP516" s="2"/>
      <c r="CQ516" s="2"/>
      <c r="CR516" s="2"/>
      <c r="CS516" s="2"/>
      <c r="CT516" s="2"/>
      <c r="CU516" s="2"/>
      <c r="CV516" s="2"/>
      <c r="CW516" s="2"/>
      <c r="CX516" s="2"/>
      <c r="CZ516" s="34"/>
      <c r="DA516" s="44"/>
      <c r="DB516" s="45"/>
      <c r="DC516" s="44"/>
      <c r="DD516" s="44"/>
      <c r="DE516" s="44"/>
      <c r="DF516" s="44"/>
      <c r="DG516" s="44"/>
      <c r="DH516" s="44"/>
      <c r="DI516" s="44"/>
      <c r="DJ516" s="44"/>
      <c r="DK516" s="44"/>
      <c r="DL516" s="44"/>
      <c r="DM516" s="41"/>
    </row>
    <row r="517" spans="1:117" s="5" customFormat="1" x14ac:dyDescent="0.25">
      <c r="A517" s="1"/>
      <c r="P517" s="1"/>
      <c r="BG517" s="1"/>
      <c r="BV517" s="1"/>
      <c r="CK517" s="1"/>
      <c r="CL517" s="2"/>
      <c r="CM517" s="2"/>
      <c r="CN517" s="2"/>
      <c r="CO517" s="2"/>
      <c r="CP517" s="2"/>
      <c r="CQ517" s="2"/>
      <c r="CR517" s="2"/>
      <c r="CS517" s="2"/>
      <c r="CT517" s="2"/>
      <c r="CU517" s="2"/>
      <c r="CV517" s="2"/>
      <c r="CW517" s="2"/>
      <c r="CX517" s="2"/>
      <c r="CZ517" s="34"/>
      <c r="DA517" s="44"/>
      <c r="DB517" s="45"/>
      <c r="DC517" s="44"/>
      <c r="DD517" s="44"/>
      <c r="DE517" s="44"/>
      <c r="DF517" s="44"/>
      <c r="DG517" s="44"/>
      <c r="DH517" s="44"/>
      <c r="DI517" s="44"/>
      <c r="DJ517" s="44"/>
      <c r="DK517" s="44"/>
      <c r="DL517" s="44"/>
      <c r="DM517" s="41"/>
    </row>
    <row r="518" spans="1:117" s="5" customFormat="1" x14ac:dyDescent="0.25">
      <c r="A518" s="1"/>
      <c r="P518" s="1"/>
      <c r="BG518" s="1"/>
      <c r="BV518" s="1"/>
      <c r="CK518" s="1"/>
      <c r="CL518" s="2"/>
      <c r="CM518" s="2"/>
      <c r="CN518" s="2"/>
      <c r="CO518" s="2"/>
      <c r="CP518" s="2"/>
      <c r="CQ518" s="2"/>
      <c r="CR518" s="2"/>
      <c r="CS518" s="2"/>
      <c r="CT518" s="2"/>
      <c r="CU518" s="2"/>
      <c r="CV518" s="2"/>
      <c r="CW518" s="2"/>
      <c r="CX518" s="2"/>
      <c r="CZ518" s="34"/>
      <c r="DA518" s="44"/>
      <c r="DB518" s="45"/>
      <c r="DC518" s="44"/>
      <c r="DD518" s="44"/>
      <c r="DE518" s="44"/>
      <c r="DF518" s="44"/>
      <c r="DG518" s="44"/>
      <c r="DH518" s="44"/>
      <c r="DI518" s="44"/>
      <c r="DJ518" s="44"/>
      <c r="DK518" s="44"/>
      <c r="DL518" s="44"/>
      <c r="DM518" s="41"/>
    </row>
    <row r="519" spans="1:117" s="5" customFormat="1" x14ac:dyDescent="0.25">
      <c r="A519" s="1"/>
      <c r="P519" s="1"/>
      <c r="BG519" s="1"/>
      <c r="BV519" s="1"/>
      <c r="CK519" s="1"/>
      <c r="CL519" s="2"/>
      <c r="CM519" s="2"/>
      <c r="CN519" s="2"/>
      <c r="CO519" s="2"/>
      <c r="CP519" s="2"/>
      <c r="CQ519" s="2"/>
      <c r="CR519" s="2"/>
      <c r="CS519" s="2"/>
      <c r="CT519" s="2"/>
      <c r="CU519" s="2"/>
      <c r="CV519" s="2"/>
      <c r="CW519" s="2"/>
      <c r="CX519" s="2"/>
      <c r="CZ519" s="34"/>
      <c r="DA519" s="44"/>
      <c r="DB519" s="45"/>
      <c r="DC519" s="44"/>
      <c r="DD519" s="44"/>
      <c r="DE519" s="44"/>
      <c r="DF519" s="44"/>
      <c r="DG519" s="44"/>
      <c r="DH519" s="44"/>
      <c r="DI519" s="44"/>
      <c r="DJ519" s="44"/>
      <c r="DK519" s="44"/>
      <c r="DL519" s="44"/>
      <c r="DM519" s="41"/>
    </row>
    <row r="520" spans="1:117" s="5" customFormat="1" x14ac:dyDescent="0.25">
      <c r="A520" s="1"/>
      <c r="P520" s="1"/>
      <c r="BG520" s="1"/>
      <c r="BV520" s="1"/>
      <c r="CK520" s="1"/>
      <c r="CL520" s="2"/>
      <c r="CM520" s="2"/>
      <c r="CN520" s="2"/>
      <c r="CO520" s="2"/>
      <c r="CP520" s="2"/>
      <c r="CQ520" s="2"/>
      <c r="CR520" s="2"/>
      <c r="CS520" s="2"/>
      <c r="CT520" s="2"/>
      <c r="CU520" s="2"/>
      <c r="CV520" s="2"/>
      <c r="CW520" s="2"/>
      <c r="CX520" s="2"/>
      <c r="CZ520" s="34"/>
      <c r="DA520" s="44"/>
      <c r="DB520" s="45"/>
      <c r="DC520" s="44"/>
      <c r="DD520" s="44"/>
      <c r="DE520" s="44"/>
      <c r="DF520" s="44"/>
      <c r="DG520" s="44"/>
      <c r="DH520" s="44"/>
      <c r="DI520" s="44"/>
      <c r="DJ520" s="44"/>
      <c r="DK520" s="44"/>
      <c r="DL520" s="44"/>
      <c r="DM520" s="41"/>
    </row>
    <row r="521" spans="1:117" s="5" customFormat="1" x14ac:dyDescent="0.25">
      <c r="A521" s="1"/>
      <c r="P521" s="1"/>
      <c r="BG521" s="1"/>
      <c r="BV521" s="1"/>
      <c r="CK521" s="1"/>
      <c r="CL521" s="2"/>
      <c r="CM521" s="2"/>
      <c r="CN521" s="2"/>
      <c r="CO521" s="2"/>
      <c r="CP521" s="2"/>
      <c r="CQ521" s="2"/>
      <c r="CR521" s="2"/>
      <c r="CS521" s="2"/>
      <c r="CT521" s="2"/>
      <c r="CU521" s="2"/>
      <c r="CV521" s="2"/>
      <c r="CW521" s="2"/>
      <c r="CX521" s="2"/>
      <c r="CZ521" s="34"/>
      <c r="DA521" s="44"/>
      <c r="DB521" s="45"/>
      <c r="DC521" s="44"/>
      <c r="DD521" s="44"/>
      <c r="DE521" s="44"/>
      <c r="DF521" s="44"/>
      <c r="DG521" s="44"/>
      <c r="DH521" s="44"/>
      <c r="DI521" s="44"/>
      <c r="DJ521" s="44"/>
      <c r="DK521" s="44"/>
      <c r="DL521" s="44"/>
      <c r="DM521" s="41"/>
    </row>
    <row r="522" spans="1:117" s="5" customFormat="1" x14ac:dyDescent="0.25">
      <c r="A522" s="1"/>
      <c r="P522" s="1"/>
      <c r="BG522" s="1"/>
      <c r="BV522" s="1"/>
      <c r="CK522" s="1"/>
      <c r="CL522" s="2"/>
      <c r="CM522" s="2"/>
      <c r="CN522" s="2"/>
      <c r="CO522" s="2"/>
      <c r="CP522" s="2"/>
      <c r="CQ522" s="2"/>
      <c r="CR522" s="2"/>
      <c r="CS522" s="2"/>
      <c r="CT522" s="2"/>
      <c r="CU522" s="2"/>
      <c r="CV522" s="2"/>
      <c r="CW522" s="2"/>
      <c r="CX522" s="2"/>
      <c r="CZ522" s="34"/>
      <c r="DA522" s="44"/>
      <c r="DB522" s="45"/>
      <c r="DC522" s="44"/>
      <c r="DD522" s="44"/>
      <c r="DE522" s="44"/>
      <c r="DF522" s="44"/>
      <c r="DG522" s="44"/>
      <c r="DH522" s="44"/>
      <c r="DI522" s="44"/>
      <c r="DJ522" s="44"/>
      <c r="DK522" s="44"/>
      <c r="DL522" s="44"/>
      <c r="DM522" s="41"/>
    </row>
    <row r="523" spans="1:117" s="5" customFormat="1" x14ac:dyDescent="0.25">
      <c r="A523" s="1"/>
      <c r="P523" s="1"/>
      <c r="BG523" s="1"/>
      <c r="BV523" s="1"/>
      <c r="CK523" s="1"/>
      <c r="CL523" s="2"/>
      <c r="CM523" s="2"/>
      <c r="CN523" s="2"/>
      <c r="CO523" s="2"/>
      <c r="CP523" s="2"/>
      <c r="CQ523" s="2"/>
      <c r="CR523" s="2"/>
      <c r="CS523" s="2"/>
      <c r="CT523" s="2"/>
      <c r="CU523" s="2"/>
      <c r="CV523" s="2"/>
      <c r="CW523" s="2"/>
      <c r="CX523" s="2"/>
      <c r="CZ523" s="34"/>
      <c r="DA523" s="44"/>
      <c r="DB523" s="45"/>
      <c r="DC523" s="44"/>
      <c r="DD523" s="44"/>
      <c r="DE523" s="44"/>
      <c r="DF523" s="44"/>
      <c r="DG523" s="44"/>
      <c r="DH523" s="44"/>
      <c r="DI523" s="44"/>
      <c r="DJ523" s="44"/>
      <c r="DK523" s="44"/>
      <c r="DL523" s="44"/>
      <c r="DM523" s="41"/>
    </row>
    <row r="524" spans="1:117" s="5" customFormat="1" x14ac:dyDescent="0.25">
      <c r="A524" s="1"/>
      <c r="P524" s="1"/>
      <c r="BG524" s="1"/>
      <c r="BV524" s="1"/>
      <c r="CK524" s="1"/>
      <c r="CL524" s="2"/>
      <c r="CM524" s="2"/>
      <c r="CN524" s="2"/>
      <c r="CO524" s="2"/>
      <c r="CP524" s="2"/>
      <c r="CQ524" s="2"/>
      <c r="CR524" s="2"/>
      <c r="CS524" s="2"/>
      <c r="CT524" s="2"/>
      <c r="CU524" s="2"/>
      <c r="CV524" s="2"/>
      <c r="CW524" s="2"/>
      <c r="CX524" s="2"/>
      <c r="CZ524" s="34"/>
      <c r="DA524" s="44"/>
      <c r="DB524" s="45"/>
      <c r="DC524" s="44"/>
      <c r="DD524" s="44"/>
      <c r="DE524" s="44"/>
      <c r="DF524" s="44"/>
      <c r="DG524" s="44"/>
      <c r="DH524" s="44"/>
      <c r="DI524" s="44"/>
      <c r="DJ524" s="44"/>
      <c r="DK524" s="44"/>
      <c r="DL524" s="44"/>
      <c r="DM524" s="41"/>
    </row>
    <row r="525" spans="1:117" s="5" customFormat="1" x14ac:dyDescent="0.25">
      <c r="A525" s="1"/>
      <c r="P525" s="1"/>
      <c r="BG525" s="1"/>
      <c r="BV525" s="1"/>
      <c r="CK525" s="1"/>
      <c r="CL525" s="2"/>
      <c r="CM525" s="2"/>
      <c r="CN525" s="2"/>
      <c r="CO525" s="2"/>
      <c r="CP525" s="2"/>
      <c r="CQ525" s="2"/>
      <c r="CR525" s="2"/>
      <c r="CS525" s="2"/>
      <c r="CT525" s="2"/>
      <c r="CU525" s="2"/>
      <c r="CV525" s="2"/>
      <c r="CW525" s="2"/>
      <c r="CX525" s="2"/>
      <c r="CZ525" s="34"/>
      <c r="DA525" s="44"/>
      <c r="DB525" s="45"/>
      <c r="DC525" s="44"/>
      <c r="DD525" s="44"/>
      <c r="DE525" s="44"/>
      <c r="DF525" s="44"/>
      <c r="DG525" s="44"/>
      <c r="DH525" s="44"/>
      <c r="DI525" s="44"/>
      <c r="DJ525" s="44"/>
      <c r="DK525" s="44"/>
      <c r="DL525" s="44"/>
      <c r="DM525" s="41"/>
    </row>
    <row r="526" spans="1:117" s="5" customFormat="1" x14ac:dyDescent="0.25">
      <c r="A526" s="1"/>
      <c r="P526" s="1"/>
      <c r="BG526" s="1"/>
      <c r="BV526" s="1"/>
      <c r="CK526" s="1"/>
      <c r="CL526" s="2"/>
      <c r="CM526" s="2"/>
      <c r="CN526" s="2"/>
      <c r="CO526" s="2"/>
      <c r="CP526" s="2"/>
      <c r="CQ526" s="2"/>
      <c r="CR526" s="2"/>
      <c r="CS526" s="2"/>
      <c r="CT526" s="2"/>
      <c r="CU526" s="2"/>
      <c r="CV526" s="2"/>
      <c r="CW526" s="2"/>
      <c r="CX526" s="2"/>
      <c r="CZ526" s="34"/>
      <c r="DA526" s="44"/>
      <c r="DB526" s="45"/>
      <c r="DC526" s="44"/>
      <c r="DD526" s="44"/>
      <c r="DE526" s="44"/>
      <c r="DF526" s="44"/>
      <c r="DG526" s="44"/>
      <c r="DH526" s="44"/>
      <c r="DI526" s="44"/>
      <c r="DJ526" s="44"/>
      <c r="DK526" s="44"/>
      <c r="DL526" s="44"/>
      <c r="DM526" s="41"/>
    </row>
    <row r="527" spans="1:117" s="5" customFormat="1" x14ac:dyDescent="0.25">
      <c r="A527" s="1"/>
      <c r="P527" s="1"/>
      <c r="BG527" s="1"/>
      <c r="BV527" s="1"/>
      <c r="CK527" s="1"/>
      <c r="CL527" s="2"/>
      <c r="CM527" s="2"/>
      <c r="CN527" s="2"/>
      <c r="CO527" s="2"/>
      <c r="CP527" s="2"/>
      <c r="CQ527" s="2"/>
      <c r="CR527" s="2"/>
      <c r="CS527" s="2"/>
      <c r="CT527" s="2"/>
      <c r="CU527" s="2"/>
      <c r="CV527" s="2"/>
      <c r="CW527" s="2"/>
      <c r="CX527" s="2"/>
      <c r="CZ527" s="34"/>
      <c r="DA527" s="44"/>
      <c r="DB527" s="45"/>
      <c r="DC527" s="44"/>
      <c r="DD527" s="44"/>
      <c r="DE527" s="44"/>
      <c r="DF527" s="44"/>
      <c r="DG527" s="44"/>
      <c r="DH527" s="44"/>
      <c r="DI527" s="44"/>
      <c r="DJ527" s="44"/>
      <c r="DK527" s="44"/>
      <c r="DL527" s="44"/>
      <c r="DM527" s="41"/>
    </row>
    <row r="528" spans="1:117" s="5" customFormat="1" x14ac:dyDescent="0.25">
      <c r="A528" s="1"/>
      <c r="P528" s="1"/>
      <c r="BG528" s="1"/>
      <c r="BV528" s="1"/>
      <c r="CK528" s="1"/>
      <c r="CL528" s="2"/>
      <c r="CM528" s="2"/>
      <c r="CN528" s="2"/>
      <c r="CO528" s="2"/>
      <c r="CP528" s="2"/>
      <c r="CQ528" s="2"/>
      <c r="CR528" s="2"/>
      <c r="CS528" s="2"/>
      <c r="CT528" s="2"/>
      <c r="CU528" s="2"/>
      <c r="CV528" s="2"/>
      <c r="CW528" s="2"/>
      <c r="CX528" s="2"/>
      <c r="CZ528" s="34"/>
      <c r="DA528" s="44"/>
      <c r="DB528" s="45"/>
      <c r="DC528" s="44"/>
      <c r="DD528" s="44"/>
      <c r="DE528" s="44"/>
      <c r="DF528" s="44"/>
      <c r="DG528" s="44"/>
      <c r="DH528" s="44"/>
      <c r="DI528" s="44"/>
      <c r="DJ528" s="44"/>
      <c r="DK528" s="44"/>
      <c r="DL528" s="44"/>
      <c r="DM528" s="41"/>
    </row>
    <row r="529" spans="1:117" s="5" customFormat="1" x14ac:dyDescent="0.25">
      <c r="A529" s="1"/>
      <c r="P529" s="1"/>
      <c r="BG529" s="1"/>
      <c r="BV529" s="1"/>
      <c r="CK529" s="1"/>
      <c r="CL529" s="2"/>
      <c r="CM529" s="2"/>
      <c r="CN529" s="2"/>
      <c r="CO529" s="2"/>
      <c r="CP529" s="2"/>
      <c r="CQ529" s="2"/>
      <c r="CR529" s="2"/>
      <c r="CS529" s="2"/>
      <c r="CT529" s="2"/>
      <c r="CU529" s="2"/>
      <c r="CV529" s="2"/>
      <c r="CW529" s="2"/>
      <c r="CX529" s="2"/>
      <c r="CZ529" s="34"/>
      <c r="DA529" s="44"/>
      <c r="DB529" s="45"/>
      <c r="DC529" s="44"/>
      <c r="DD529" s="44"/>
      <c r="DE529" s="44"/>
      <c r="DF529" s="44"/>
      <c r="DG529" s="44"/>
      <c r="DH529" s="44"/>
      <c r="DI529" s="44"/>
      <c r="DJ529" s="44"/>
      <c r="DK529" s="44"/>
      <c r="DL529" s="44"/>
      <c r="DM529" s="41"/>
    </row>
    <row r="530" spans="1:117" s="5" customFormat="1" x14ac:dyDescent="0.25">
      <c r="A530" s="1"/>
      <c r="P530" s="1"/>
      <c r="BG530" s="1"/>
      <c r="BV530" s="1"/>
      <c r="CK530" s="1"/>
      <c r="CL530" s="2"/>
      <c r="CM530" s="2"/>
      <c r="CN530" s="2"/>
      <c r="CO530" s="2"/>
      <c r="CP530" s="2"/>
      <c r="CQ530" s="2"/>
      <c r="CR530" s="2"/>
      <c r="CS530" s="2"/>
      <c r="CT530" s="2"/>
      <c r="CU530" s="2"/>
      <c r="CV530" s="2"/>
      <c r="CW530" s="2"/>
      <c r="CX530" s="2"/>
      <c r="CZ530" s="34"/>
      <c r="DA530" s="44"/>
      <c r="DB530" s="45"/>
      <c r="DC530" s="44"/>
      <c r="DD530" s="44"/>
      <c r="DE530" s="44"/>
      <c r="DF530" s="44"/>
      <c r="DG530" s="44"/>
      <c r="DH530" s="44"/>
      <c r="DI530" s="44"/>
      <c r="DJ530" s="44"/>
      <c r="DK530" s="44"/>
      <c r="DL530" s="44"/>
      <c r="DM530" s="41"/>
    </row>
    <row r="531" spans="1:117" s="5" customFormat="1" x14ac:dyDescent="0.25">
      <c r="A531" s="1"/>
      <c r="P531" s="1"/>
      <c r="BG531" s="1"/>
      <c r="BV531" s="1"/>
      <c r="CK531" s="1"/>
      <c r="CL531" s="2"/>
      <c r="CM531" s="2"/>
      <c r="CN531" s="2"/>
      <c r="CO531" s="2"/>
      <c r="CP531" s="2"/>
      <c r="CQ531" s="2"/>
      <c r="CR531" s="2"/>
      <c r="CS531" s="2"/>
      <c r="CT531" s="2"/>
      <c r="CU531" s="2"/>
      <c r="CV531" s="2"/>
      <c r="CW531" s="2"/>
      <c r="CX531" s="2"/>
      <c r="CZ531" s="34"/>
      <c r="DA531" s="44"/>
      <c r="DB531" s="45"/>
      <c r="DC531" s="44"/>
      <c r="DD531" s="44"/>
      <c r="DE531" s="44"/>
      <c r="DF531" s="44"/>
      <c r="DG531" s="44"/>
      <c r="DH531" s="44"/>
      <c r="DI531" s="44"/>
      <c r="DJ531" s="44"/>
      <c r="DK531" s="44"/>
      <c r="DL531" s="44"/>
      <c r="DM531" s="41"/>
    </row>
    <row r="532" spans="1:117" s="5" customFormat="1" x14ac:dyDescent="0.25">
      <c r="A532" s="1"/>
      <c r="P532" s="1"/>
      <c r="BG532" s="1"/>
      <c r="BV532" s="1"/>
      <c r="CK532" s="1"/>
      <c r="CL532" s="2"/>
      <c r="CM532" s="2"/>
      <c r="CN532" s="2"/>
      <c r="CO532" s="2"/>
      <c r="CP532" s="2"/>
      <c r="CQ532" s="2"/>
      <c r="CR532" s="2"/>
      <c r="CS532" s="2"/>
      <c r="CT532" s="2"/>
      <c r="CU532" s="2"/>
      <c r="CV532" s="2"/>
      <c r="CW532" s="2"/>
      <c r="CX532" s="2"/>
      <c r="CZ532" s="34"/>
      <c r="DA532" s="44"/>
      <c r="DB532" s="45"/>
      <c r="DC532" s="44"/>
      <c r="DD532" s="44"/>
      <c r="DE532" s="44"/>
      <c r="DF532" s="44"/>
      <c r="DG532" s="44"/>
      <c r="DH532" s="44"/>
      <c r="DI532" s="44"/>
      <c r="DJ532" s="44"/>
      <c r="DK532" s="44"/>
      <c r="DL532" s="44"/>
      <c r="DM532" s="41"/>
    </row>
    <row r="533" spans="1:117" s="5" customFormat="1" x14ac:dyDescent="0.25">
      <c r="A533" s="1"/>
      <c r="P533" s="1"/>
      <c r="BG533" s="1"/>
      <c r="BV533" s="1"/>
      <c r="CK533" s="1"/>
      <c r="CL533" s="2"/>
      <c r="CM533" s="2"/>
      <c r="CN533" s="2"/>
      <c r="CO533" s="2"/>
      <c r="CP533" s="2"/>
      <c r="CQ533" s="2"/>
      <c r="CR533" s="2"/>
      <c r="CS533" s="2"/>
      <c r="CT533" s="2"/>
      <c r="CU533" s="2"/>
      <c r="CV533" s="2"/>
      <c r="CW533" s="2"/>
      <c r="CX533" s="2"/>
      <c r="CZ533" s="34"/>
      <c r="DA533" s="44"/>
      <c r="DB533" s="45"/>
      <c r="DC533" s="44"/>
      <c r="DD533" s="44"/>
      <c r="DE533" s="44"/>
      <c r="DF533" s="44"/>
      <c r="DG533" s="44"/>
      <c r="DH533" s="44"/>
      <c r="DI533" s="44"/>
      <c r="DJ533" s="44"/>
      <c r="DK533" s="44"/>
      <c r="DL533" s="44"/>
      <c r="DM533" s="41"/>
    </row>
    <row r="534" spans="1:117" s="5" customFormat="1" x14ac:dyDescent="0.25">
      <c r="A534" s="1"/>
      <c r="P534" s="1"/>
      <c r="BG534" s="1"/>
      <c r="BV534" s="1"/>
      <c r="CK534" s="1"/>
      <c r="CL534" s="2"/>
      <c r="CM534" s="2"/>
      <c r="CN534" s="2"/>
      <c r="CO534" s="2"/>
      <c r="CP534" s="2"/>
      <c r="CQ534" s="2"/>
      <c r="CR534" s="2"/>
      <c r="CS534" s="2"/>
      <c r="CT534" s="2"/>
      <c r="CU534" s="2"/>
      <c r="CV534" s="2"/>
      <c r="CW534" s="2"/>
      <c r="CX534" s="2"/>
      <c r="CZ534" s="34"/>
      <c r="DA534" s="44"/>
      <c r="DB534" s="45"/>
      <c r="DC534" s="44"/>
      <c r="DD534" s="44"/>
      <c r="DE534" s="44"/>
      <c r="DF534" s="44"/>
      <c r="DG534" s="44"/>
      <c r="DH534" s="44"/>
      <c r="DI534" s="44"/>
      <c r="DJ534" s="44"/>
      <c r="DK534" s="44"/>
      <c r="DL534" s="44"/>
      <c r="DM534" s="41"/>
    </row>
    <row r="535" spans="1:117" s="5" customFormat="1" x14ac:dyDescent="0.25">
      <c r="A535" s="1"/>
      <c r="P535" s="1"/>
      <c r="BG535" s="1"/>
      <c r="BV535" s="1"/>
      <c r="CK535" s="1"/>
      <c r="CL535" s="2"/>
      <c r="CM535" s="2"/>
      <c r="CN535" s="2"/>
      <c r="CO535" s="2"/>
      <c r="CP535" s="2"/>
      <c r="CQ535" s="2"/>
      <c r="CR535" s="2"/>
      <c r="CS535" s="2"/>
      <c r="CT535" s="2"/>
      <c r="CU535" s="2"/>
      <c r="CV535" s="2"/>
      <c r="CW535" s="2"/>
      <c r="CX535" s="2"/>
      <c r="CZ535" s="34"/>
      <c r="DA535" s="44"/>
      <c r="DB535" s="45"/>
      <c r="DC535" s="44"/>
      <c r="DD535" s="44"/>
      <c r="DE535" s="44"/>
      <c r="DF535" s="44"/>
      <c r="DG535" s="44"/>
      <c r="DH535" s="44"/>
      <c r="DI535" s="44"/>
      <c r="DJ535" s="44"/>
      <c r="DK535" s="44"/>
      <c r="DL535" s="44"/>
      <c r="DM535" s="41"/>
    </row>
    <row r="536" spans="1:117" s="5" customFormat="1" x14ac:dyDescent="0.25">
      <c r="A536" s="1"/>
      <c r="P536" s="1"/>
      <c r="BG536" s="1"/>
      <c r="BV536" s="1"/>
      <c r="CK536" s="1"/>
      <c r="CL536" s="2"/>
      <c r="CM536" s="2"/>
      <c r="CN536" s="2"/>
      <c r="CO536" s="2"/>
      <c r="CP536" s="2"/>
      <c r="CQ536" s="2"/>
      <c r="CR536" s="2"/>
      <c r="CS536" s="2"/>
      <c r="CT536" s="2"/>
      <c r="CU536" s="2"/>
      <c r="CV536" s="2"/>
      <c r="CW536" s="2"/>
      <c r="CX536" s="2"/>
      <c r="CZ536" s="34"/>
      <c r="DA536" s="44"/>
      <c r="DB536" s="45"/>
      <c r="DC536" s="44"/>
      <c r="DD536" s="44"/>
      <c r="DE536" s="44"/>
      <c r="DF536" s="44"/>
      <c r="DG536" s="44"/>
      <c r="DH536" s="44"/>
      <c r="DI536" s="44"/>
      <c r="DJ536" s="44"/>
      <c r="DK536" s="44"/>
      <c r="DL536" s="44"/>
      <c r="DM536" s="41"/>
    </row>
    <row r="537" spans="1:117" s="5" customFormat="1" x14ac:dyDescent="0.25">
      <c r="A537" s="1"/>
      <c r="P537" s="1"/>
      <c r="BG537" s="1"/>
      <c r="BV537" s="1"/>
      <c r="CK537" s="1"/>
      <c r="CL537" s="2"/>
      <c r="CM537" s="2"/>
      <c r="CN537" s="2"/>
      <c r="CO537" s="2"/>
      <c r="CP537" s="2"/>
      <c r="CQ537" s="2"/>
      <c r="CR537" s="2"/>
      <c r="CS537" s="2"/>
      <c r="CT537" s="2"/>
      <c r="CU537" s="2"/>
      <c r="CV537" s="2"/>
      <c r="CW537" s="2"/>
      <c r="CX537" s="2"/>
      <c r="CZ537" s="34"/>
      <c r="DA537" s="44"/>
      <c r="DB537" s="45"/>
      <c r="DC537" s="44"/>
      <c r="DD537" s="44"/>
      <c r="DE537" s="44"/>
      <c r="DF537" s="44"/>
      <c r="DG537" s="44"/>
      <c r="DH537" s="44"/>
      <c r="DI537" s="44"/>
      <c r="DJ537" s="44"/>
      <c r="DK537" s="44"/>
      <c r="DL537" s="44"/>
      <c r="DM537" s="41"/>
    </row>
    <row r="538" spans="1:117" s="5" customFormat="1" x14ac:dyDescent="0.25">
      <c r="A538" s="1"/>
      <c r="P538" s="1"/>
      <c r="BG538" s="1"/>
      <c r="BV538" s="1"/>
      <c r="CK538" s="1"/>
      <c r="CL538" s="2"/>
      <c r="CM538" s="2"/>
      <c r="CN538" s="2"/>
      <c r="CO538" s="2"/>
      <c r="CP538" s="2"/>
      <c r="CQ538" s="2"/>
      <c r="CR538" s="2"/>
      <c r="CS538" s="2"/>
      <c r="CT538" s="2"/>
      <c r="CU538" s="2"/>
      <c r="CV538" s="2"/>
      <c r="CW538" s="2"/>
      <c r="CX538" s="2"/>
      <c r="CZ538" s="34"/>
      <c r="DA538" s="44"/>
      <c r="DB538" s="45"/>
      <c r="DC538" s="44"/>
      <c r="DD538" s="44"/>
      <c r="DE538" s="44"/>
      <c r="DF538" s="44"/>
      <c r="DG538" s="44"/>
      <c r="DH538" s="44"/>
      <c r="DI538" s="44"/>
      <c r="DJ538" s="44"/>
      <c r="DK538" s="44"/>
      <c r="DL538" s="44"/>
      <c r="DM538" s="41"/>
    </row>
    <row r="539" spans="1:117" s="5" customFormat="1" x14ac:dyDescent="0.25">
      <c r="A539" s="1"/>
      <c r="P539" s="1"/>
      <c r="BG539" s="1"/>
      <c r="BV539" s="1"/>
      <c r="CK539" s="1"/>
      <c r="CL539" s="2"/>
      <c r="CM539" s="2"/>
      <c r="CN539" s="2"/>
      <c r="CO539" s="2"/>
      <c r="CP539" s="2"/>
      <c r="CQ539" s="2"/>
      <c r="CR539" s="2"/>
      <c r="CS539" s="2"/>
      <c r="CT539" s="2"/>
      <c r="CU539" s="2"/>
      <c r="CV539" s="2"/>
      <c r="CW539" s="2"/>
      <c r="CX539" s="2"/>
      <c r="CZ539" s="34"/>
      <c r="DA539" s="44"/>
      <c r="DB539" s="45"/>
      <c r="DC539" s="44"/>
      <c r="DD539" s="44"/>
      <c r="DE539" s="44"/>
      <c r="DF539" s="44"/>
      <c r="DG539" s="44"/>
      <c r="DH539" s="44"/>
      <c r="DI539" s="44"/>
      <c r="DJ539" s="44"/>
      <c r="DK539" s="44"/>
      <c r="DL539" s="44"/>
      <c r="DM539" s="41"/>
    </row>
    <row r="540" spans="1:117" s="5" customFormat="1" x14ac:dyDescent="0.25">
      <c r="A540" s="1"/>
      <c r="P540" s="1"/>
      <c r="BG540" s="1"/>
      <c r="BV540" s="1"/>
      <c r="CK540" s="1"/>
      <c r="CL540" s="2"/>
      <c r="CM540" s="2"/>
      <c r="CN540" s="2"/>
      <c r="CO540" s="2"/>
      <c r="CP540" s="2"/>
      <c r="CQ540" s="2"/>
      <c r="CR540" s="2"/>
      <c r="CS540" s="2"/>
      <c r="CT540" s="2"/>
      <c r="CU540" s="2"/>
      <c r="CV540" s="2"/>
      <c r="CW540" s="2"/>
      <c r="CX540" s="2"/>
      <c r="CZ540" s="34"/>
      <c r="DA540" s="44"/>
      <c r="DB540" s="45"/>
      <c r="DC540" s="44"/>
      <c r="DD540" s="44"/>
      <c r="DE540" s="44"/>
      <c r="DF540" s="44"/>
      <c r="DG540" s="44"/>
      <c r="DH540" s="44"/>
      <c r="DI540" s="44"/>
      <c r="DJ540" s="44"/>
      <c r="DK540" s="44"/>
      <c r="DL540" s="44"/>
      <c r="DM540" s="41"/>
    </row>
    <row r="541" spans="1:117" s="5" customFormat="1" x14ac:dyDescent="0.25">
      <c r="A541" s="1"/>
      <c r="P541" s="1"/>
      <c r="BG541" s="1"/>
      <c r="BV541" s="1"/>
      <c r="CK541" s="1"/>
      <c r="CL541" s="2"/>
      <c r="CM541" s="2"/>
      <c r="CN541" s="2"/>
      <c r="CO541" s="2"/>
      <c r="CP541" s="2"/>
      <c r="CQ541" s="2"/>
      <c r="CR541" s="2"/>
      <c r="CS541" s="2"/>
      <c r="CT541" s="2"/>
      <c r="CU541" s="2"/>
      <c r="CV541" s="2"/>
      <c r="CW541" s="2"/>
      <c r="CX541" s="2"/>
      <c r="CZ541" s="34"/>
      <c r="DA541" s="44"/>
      <c r="DB541" s="45"/>
      <c r="DC541" s="44"/>
      <c r="DD541" s="44"/>
      <c r="DE541" s="44"/>
      <c r="DF541" s="44"/>
      <c r="DG541" s="44"/>
      <c r="DH541" s="44"/>
      <c r="DI541" s="44"/>
      <c r="DJ541" s="44"/>
      <c r="DK541" s="44"/>
      <c r="DL541" s="44"/>
      <c r="DM541" s="41"/>
    </row>
    <row r="542" spans="1:117" s="5" customFormat="1" x14ac:dyDescent="0.25">
      <c r="A542" s="1"/>
      <c r="P542" s="1"/>
      <c r="BG542" s="1"/>
      <c r="BV542" s="1"/>
      <c r="CK542" s="1"/>
      <c r="CL542" s="2"/>
      <c r="CM542" s="2"/>
      <c r="CN542" s="2"/>
      <c r="CO542" s="2"/>
      <c r="CP542" s="2"/>
      <c r="CQ542" s="2"/>
      <c r="CR542" s="2"/>
      <c r="CS542" s="2"/>
      <c r="CT542" s="2"/>
      <c r="CU542" s="2"/>
      <c r="CV542" s="2"/>
      <c r="CW542" s="2"/>
      <c r="CX542" s="2"/>
      <c r="CZ542" s="34"/>
      <c r="DA542" s="44"/>
      <c r="DB542" s="45"/>
      <c r="DC542" s="44"/>
      <c r="DD542" s="44"/>
      <c r="DE542" s="44"/>
      <c r="DF542" s="44"/>
      <c r="DG542" s="44"/>
      <c r="DH542" s="44"/>
      <c r="DI542" s="44"/>
      <c r="DJ542" s="44"/>
      <c r="DK542" s="44"/>
      <c r="DL542" s="44"/>
      <c r="DM542" s="41"/>
    </row>
    <row r="543" spans="1:117" s="5" customFormat="1" x14ac:dyDescent="0.25">
      <c r="A543" s="1"/>
      <c r="P543" s="1"/>
      <c r="BG543" s="1"/>
      <c r="BV543" s="1"/>
      <c r="CK543" s="1"/>
      <c r="CL543" s="2"/>
      <c r="CM543" s="2"/>
      <c r="CN543" s="2"/>
      <c r="CO543" s="2"/>
      <c r="CP543" s="2"/>
      <c r="CQ543" s="2"/>
      <c r="CR543" s="2"/>
      <c r="CS543" s="2"/>
      <c r="CT543" s="2"/>
      <c r="CU543" s="2"/>
      <c r="CV543" s="2"/>
      <c r="CW543" s="2"/>
      <c r="CX543" s="2"/>
      <c r="CZ543" s="34"/>
      <c r="DA543" s="44"/>
      <c r="DB543" s="45"/>
      <c r="DC543" s="44"/>
      <c r="DD543" s="44"/>
      <c r="DE543" s="44"/>
      <c r="DF543" s="44"/>
      <c r="DG543" s="44"/>
      <c r="DH543" s="44"/>
      <c r="DI543" s="44"/>
      <c r="DJ543" s="44"/>
      <c r="DK543" s="44"/>
      <c r="DL543" s="44"/>
      <c r="DM543" s="41"/>
    </row>
    <row r="544" spans="1:117" s="5" customFormat="1" x14ac:dyDescent="0.25">
      <c r="A544" s="1"/>
      <c r="P544" s="1"/>
      <c r="BG544" s="1"/>
      <c r="BV544" s="1"/>
      <c r="CK544" s="1"/>
      <c r="CL544" s="2"/>
      <c r="CM544" s="2"/>
      <c r="CN544" s="2"/>
      <c r="CO544" s="2"/>
      <c r="CP544" s="2"/>
      <c r="CQ544" s="2"/>
      <c r="CR544" s="2"/>
      <c r="CS544" s="2"/>
      <c r="CT544" s="2"/>
      <c r="CU544" s="2"/>
      <c r="CV544" s="2"/>
      <c r="CW544" s="2"/>
      <c r="CX544" s="2"/>
      <c r="CZ544" s="34"/>
      <c r="DA544" s="44"/>
      <c r="DB544" s="45"/>
      <c r="DC544" s="44"/>
      <c r="DD544" s="44"/>
      <c r="DE544" s="44"/>
      <c r="DF544" s="44"/>
      <c r="DG544" s="44"/>
      <c r="DH544" s="44"/>
      <c r="DI544" s="44"/>
      <c r="DJ544" s="44"/>
      <c r="DK544" s="44"/>
      <c r="DL544" s="44"/>
      <c r="DM544" s="41"/>
    </row>
    <row r="545" spans="1:117" s="5" customFormat="1" x14ac:dyDescent="0.25">
      <c r="A545" s="1"/>
      <c r="P545" s="1"/>
      <c r="BG545" s="1"/>
      <c r="BV545" s="1"/>
      <c r="CK545" s="1"/>
      <c r="CL545" s="2"/>
      <c r="CM545" s="2"/>
      <c r="CN545" s="2"/>
      <c r="CO545" s="2"/>
      <c r="CP545" s="2"/>
      <c r="CQ545" s="2"/>
      <c r="CR545" s="2"/>
      <c r="CS545" s="2"/>
      <c r="CT545" s="2"/>
      <c r="CU545" s="2"/>
      <c r="CV545" s="2"/>
      <c r="CW545" s="2"/>
      <c r="CX545" s="2"/>
      <c r="CZ545" s="34"/>
      <c r="DA545" s="44"/>
      <c r="DB545" s="45"/>
      <c r="DC545" s="44"/>
      <c r="DD545" s="44"/>
      <c r="DE545" s="44"/>
      <c r="DF545" s="44"/>
      <c r="DG545" s="44"/>
      <c r="DH545" s="44"/>
      <c r="DI545" s="44"/>
      <c r="DJ545" s="44"/>
      <c r="DK545" s="44"/>
      <c r="DL545" s="44"/>
      <c r="DM545" s="41"/>
    </row>
    <row r="546" spans="1:117" s="5" customFormat="1" x14ac:dyDescent="0.25">
      <c r="A546" s="1"/>
      <c r="P546" s="1"/>
      <c r="BG546" s="1"/>
      <c r="BV546" s="1"/>
      <c r="CK546" s="1"/>
      <c r="CL546" s="2"/>
      <c r="CM546" s="2"/>
      <c r="CN546" s="2"/>
      <c r="CO546" s="2"/>
      <c r="CP546" s="2"/>
      <c r="CQ546" s="2"/>
      <c r="CR546" s="2"/>
      <c r="CS546" s="2"/>
      <c r="CT546" s="2"/>
      <c r="CU546" s="2"/>
      <c r="CV546" s="2"/>
      <c r="CW546" s="2"/>
      <c r="CX546" s="2"/>
      <c r="CZ546" s="34"/>
      <c r="DA546" s="44"/>
      <c r="DB546" s="45"/>
      <c r="DC546" s="44"/>
      <c r="DD546" s="44"/>
      <c r="DE546" s="44"/>
      <c r="DF546" s="44"/>
      <c r="DG546" s="44"/>
      <c r="DH546" s="44"/>
      <c r="DI546" s="44"/>
      <c r="DJ546" s="44"/>
      <c r="DK546" s="44"/>
      <c r="DL546" s="44"/>
      <c r="DM546" s="41"/>
    </row>
    <row r="547" spans="1:117" s="5" customFormat="1" x14ac:dyDescent="0.25">
      <c r="A547" s="1"/>
      <c r="P547" s="1"/>
      <c r="BG547" s="1"/>
      <c r="BV547" s="1"/>
      <c r="CK547" s="1"/>
      <c r="CL547" s="2"/>
      <c r="CM547" s="2"/>
      <c r="CN547" s="2"/>
      <c r="CO547" s="2"/>
      <c r="CP547" s="2"/>
      <c r="CQ547" s="2"/>
      <c r="CR547" s="2"/>
      <c r="CS547" s="2"/>
      <c r="CT547" s="2"/>
      <c r="CU547" s="2"/>
      <c r="CV547" s="2"/>
      <c r="CW547" s="2"/>
      <c r="CX547" s="2"/>
      <c r="CZ547" s="34"/>
      <c r="DA547" s="44"/>
      <c r="DB547" s="45"/>
      <c r="DC547" s="44"/>
      <c r="DD547" s="44"/>
      <c r="DE547" s="44"/>
      <c r="DF547" s="44"/>
      <c r="DG547" s="44"/>
      <c r="DH547" s="44"/>
      <c r="DI547" s="44"/>
      <c r="DJ547" s="44"/>
      <c r="DK547" s="44"/>
      <c r="DL547" s="44"/>
      <c r="DM547" s="41"/>
    </row>
    <row r="548" spans="1:117" s="5" customFormat="1" x14ac:dyDescent="0.25">
      <c r="A548" s="1"/>
      <c r="P548" s="1"/>
      <c r="BG548" s="1"/>
      <c r="BV548" s="1"/>
      <c r="CK548" s="1"/>
      <c r="CL548" s="2"/>
      <c r="CM548" s="2"/>
      <c r="CN548" s="2"/>
      <c r="CO548" s="2"/>
      <c r="CP548" s="2"/>
      <c r="CQ548" s="2"/>
      <c r="CR548" s="2"/>
      <c r="CS548" s="2"/>
      <c r="CT548" s="2"/>
      <c r="CU548" s="2"/>
      <c r="CV548" s="2"/>
      <c r="CW548" s="2"/>
      <c r="CX548" s="2"/>
      <c r="CZ548" s="34"/>
      <c r="DA548" s="44"/>
      <c r="DB548" s="45"/>
      <c r="DC548" s="44"/>
      <c r="DD548" s="44"/>
      <c r="DE548" s="44"/>
      <c r="DF548" s="44"/>
      <c r="DG548" s="44"/>
      <c r="DH548" s="44"/>
      <c r="DI548" s="44"/>
      <c r="DJ548" s="44"/>
      <c r="DK548" s="44"/>
      <c r="DL548" s="44"/>
      <c r="DM548" s="41"/>
    </row>
    <row r="549" spans="1:117" s="5" customFormat="1" x14ac:dyDescent="0.25">
      <c r="A549" s="1"/>
      <c r="P549" s="1"/>
      <c r="BG549" s="1"/>
      <c r="BV549" s="1"/>
      <c r="CK549" s="1"/>
      <c r="CL549" s="2"/>
      <c r="CM549" s="2"/>
      <c r="CN549" s="2"/>
      <c r="CO549" s="2"/>
      <c r="CP549" s="2"/>
      <c r="CQ549" s="2"/>
      <c r="CR549" s="2"/>
      <c r="CS549" s="2"/>
      <c r="CT549" s="2"/>
      <c r="CU549" s="2"/>
      <c r="CV549" s="2"/>
      <c r="CW549" s="2"/>
      <c r="CX549" s="2"/>
      <c r="CZ549" s="34"/>
      <c r="DA549" s="44"/>
      <c r="DB549" s="45"/>
      <c r="DC549" s="44"/>
      <c r="DD549" s="44"/>
      <c r="DE549" s="44"/>
      <c r="DF549" s="44"/>
      <c r="DG549" s="44"/>
      <c r="DH549" s="44"/>
      <c r="DI549" s="44"/>
      <c r="DJ549" s="44"/>
      <c r="DK549" s="44"/>
      <c r="DL549" s="44"/>
      <c r="DM549" s="41"/>
    </row>
    <row r="550" spans="1:117" s="5" customFormat="1" x14ac:dyDescent="0.25">
      <c r="A550" s="1"/>
      <c r="P550" s="1"/>
      <c r="BG550" s="1"/>
      <c r="BV550" s="1"/>
      <c r="CK550" s="1"/>
      <c r="CL550" s="2"/>
      <c r="CM550" s="2"/>
      <c r="CN550" s="2"/>
      <c r="CO550" s="2"/>
      <c r="CP550" s="2"/>
      <c r="CQ550" s="2"/>
      <c r="CR550" s="2"/>
      <c r="CS550" s="2"/>
      <c r="CT550" s="2"/>
      <c r="CU550" s="2"/>
      <c r="CV550" s="2"/>
      <c r="CW550" s="2"/>
      <c r="CX550" s="2"/>
      <c r="CZ550" s="34"/>
      <c r="DA550" s="44"/>
      <c r="DB550" s="45"/>
      <c r="DC550" s="44"/>
      <c r="DD550" s="44"/>
      <c r="DE550" s="44"/>
      <c r="DF550" s="44"/>
      <c r="DG550" s="44"/>
      <c r="DH550" s="44"/>
      <c r="DI550" s="44"/>
      <c r="DJ550" s="44"/>
      <c r="DK550" s="44"/>
      <c r="DL550" s="44"/>
      <c r="DM550" s="41"/>
    </row>
    <row r="551" spans="1:117" s="5" customFormat="1" x14ac:dyDescent="0.25">
      <c r="A551" s="1"/>
      <c r="P551" s="1"/>
      <c r="BG551" s="1"/>
      <c r="BV551" s="1"/>
      <c r="CK551" s="1"/>
      <c r="CL551" s="2"/>
      <c r="CM551" s="2"/>
      <c r="CN551" s="2"/>
      <c r="CO551" s="2"/>
      <c r="CP551" s="2"/>
      <c r="CQ551" s="2"/>
      <c r="CR551" s="2"/>
      <c r="CS551" s="2"/>
      <c r="CT551" s="2"/>
      <c r="CU551" s="2"/>
      <c r="CV551" s="2"/>
      <c r="CW551" s="2"/>
      <c r="CX551" s="2"/>
      <c r="CZ551" s="34"/>
      <c r="DA551" s="44"/>
      <c r="DB551" s="45"/>
      <c r="DC551" s="44"/>
      <c r="DD551" s="44"/>
      <c r="DE551" s="44"/>
      <c r="DF551" s="44"/>
      <c r="DG551" s="44"/>
      <c r="DH551" s="44"/>
      <c r="DI551" s="44"/>
      <c r="DJ551" s="44"/>
      <c r="DK551" s="44"/>
      <c r="DL551" s="44"/>
      <c r="DM551" s="41"/>
    </row>
    <row r="552" spans="1:117" s="5" customFormat="1" x14ac:dyDescent="0.25">
      <c r="A552" s="1"/>
      <c r="P552" s="1"/>
      <c r="BG552" s="1"/>
      <c r="BV552" s="1"/>
      <c r="CK552" s="1"/>
      <c r="CL552" s="2"/>
      <c r="CM552" s="2"/>
      <c r="CN552" s="2"/>
      <c r="CO552" s="2"/>
      <c r="CP552" s="2"/>
      <c r="CQ552" s="2"/>
      <c r="CR552" s="2"/>
      <c r="CS552" s="2"/>
      <c r="CT552" s="2"/>
      <c r="CU552" s="2"/>
      <c r="CV552" s="2"/>
      <c r="CW552" s="2"/>
      <c r="CX552" s="2"/>
      <c r="CZ552" s="34"/>
      <c r="DA552" s="44"/>
      <c r="DB552" s="45"/>
      <c r="DC552" s="44"/>
      <c r="DD552" s="44"/>
      <c r="DE552" s="44"/>
      <c r="DF552" s="44"/>
      <c r="DG552" s="44"/>
      <c r="DH552" s="44"/>
      <c r="DI552" s="44"/>
      <c r="DJ552" s="44"/>
      <c r="DK552" s="44"/>
      <c r="DL552" s="44"/>
      <c r="DM552" s="41"/>
    </row>
    <row r="553" spans="1:117" s="5" customFormat="1" x14ac:dyDescent="0.25">
      <c r="A553" s="1"/>
      <c r="P553" s="1"/>
      <c r="BG553" s="1"/>
      <c r="BV553" s="1"/>
      <c r="CK553" s="1"/>
      <c r="CL553" s="2"/>
      <c r="CM553" s="2"/>
      <c r="CN553" s="2"/>
      <c r="CO553" s="2"/>
      <c r="CP553" s="2"/>
      <c r="CQ553" s="2"/>
      <c r="CR553" s="2"/>
      <c r="CS553" s="2"/>
      <c r="CT553" s="2"/>
      <c r="CU553" s="2"/>
      <c r="CV553" s="2"/>
      <c r="CW553" s="2"/>
      <c r="CX553" s="2"/>
      <c r="CZ553" s="34"/>
      <c r="DA553" s="44"/>
      <c r="DB553" s="45"/>
      <c r="DC553" s="44"/>
      <c r="DD553" s="44"/>
      <c r="DE553" s="44"/>
      <c r="DF553" s="44"/>
      <c r="DG553" s="44"/>
      <c r="DH553" s="44"/>
      <c r="DI553" s="44"/>
      <c r="DJ553" s="44"/>
      <c r="DK553" s="44"/>
      <c r="DL553" s="44"/>
      <c r="DM553" s="41"/>
    </row>
    <row r="554" spans="1:117" s="5" customFormat="1" x14ac:dyDescent="0.25">
      <c r="A554" s="1"/>
      <c r="P554" s="1"/>
      <c r="BG554" s="1"/>
      <c r="BV554" s="1"/>
      <c r="CK554" s="1"/>
      <c r="CL554" s="2"/>
      <c r="CM554" s="2"/>
      <c r="CN554" s="2"/>
      <c r="CO554" s="2"/>
      <c r="CP554" s="2"/>
      <c r="CQ554" s="2"/>
      <c r="CR554" s="2"/>
      <c r="CS554" s="2"/>
      <c r="CT554" s="2"/>
      <c r="CU554" s="2"/>
      <c r="CV554" s="2"/>
      <c r="CW554" s="2"/>
      <c r="CX554" s="2"/>
      <c r="CZ554" s="34"/>
      <c r="DA554" s="44"/>
      <c r="DB554" s="45"/>
      <c r="DC554" s="44"/>
      <c r="DD554" s="44"/>
      <c r="DE554" s="44"/>
      <c r="DF554" s="44"/>
      <c r="DG554" s="44"/>
      <c r="DH554" s="44"/>
      <c r="DI554" s="44"/>
      <c r="DJ554" s="44"/>
      <c r="DK554" s="44"/>
      <c r="DL554" s="44"/>
      <c r="DM554" s="41"/>
    </row>
    <row r="555" spans="1:117" s="5" customFormat="1" x14ac:dyDescent="0.25">
      <c r="A555" s="1"/>
      <c r="P555" s="1"/>
      <c r="BG555" s="1"/>
      <c r="BV555" s="1"/>
      <c r="CK555" s="1"/>
      <c r="CL555" s="2"/>
      <c r="CM555" s="2"/>
      <c r="CN555" s="2"/>
      <c r="CO555" s="2"/>
      <c r="CP555" s="2"/>
      <c r="CQ555" s="2"/>
      <c r="CR555" s="2"/>
      <c r="CS555" s="2"/>
      <c r="CT555" s="2"/>
      <c r="CU555" s="2"/>
      <c r="CV555" s="2"/>
      <c r="CW555" s="2"/>
      <c r="CX555" s="2"/>
      <c r="CZ555" s="34"/>
      <c r="DA555" s="44"/>
      <c r="DB555" s="45"/>
      <c r="DC555" s="44"/>
      <c r="DD555" s="44"/>
      <c r="DE555" s="44"/>
      <c r="DF555" s="44"/>
      <c r="DG555" s="44"/>
      <c r="DH555" s="44"/>
      <c r="DI555" s="44"/>
      <c r="DJ555" s="44"/>
      <c r="DK555" s="44"/>
      <c r="DL555" s="44"/>
      <c r="DM555" s="41"/>
    </row>
    <row r="556" spans="1:117" s="5" customFormat="1" x14ac:dyDescent="0.25">
      <c r="A556" s="1"/>
      <c r="P556" s="1"/>
      <c r="BG556" s="1"/>
      <c r="BV556" s="1"/>
      <c r="CK556" s="1"/>
      <c r="CL556" s="2"/>
      <c r="CM556" s="2"/>
      <c r="CN556" s="2"/>
      <c r="CO556" s="2"/>
      <c r="CP556" s="2"/>
      <c r="CQ556" s="2"/>
      <c r="CR556" s="2"/>
      <c r="CS556" s="2"/>
      <c r="CT556" s="2"/>
      <c r="CU556" s="2"/>
      <c r="CV556" s="2"/>
      <c r="CW556" s="2"/>
      <c r="CX556" s="2"/>
      <c r="CZ556" s="34"/>
      <c r="DA556" s="44"/>
      <c r="DB556" s="45"/>
      <c r="DC556" s="44"/>
      <c r="DD556" s="44"/>
      <c r="DE556" s="44"/>
      <c r="DF556" s="44"/>
      <c r="DG556" s="44"/>
      <c r="DH556" s="44"/>
      <c r="DI556" s="44"/>
      <c r="DJ556" s="44"/>
      <c r="DK556" s="44"/>
      <c r="DL556" s="44"/>
      <c r="DM556" s="41"/>
    </row>
    <row r="557" spans="1:117" s="5" customFormat="1" x14ac:dyDescent="0.25">
      <c r="A557" s="1"/>
      <c r="P557" s="1"/>
      <c r="BG557" s="1"/>
      <c r="BV557" s="1"/>
      <c r="CK557" s="1"/>
      <c r="CL557" s="2"/>
      <c r="CM557" s="2"/>
      <c r="CN557" s="2"/>
      <c r="CO557" s="2"/>
      <c r="CP557" s="2"/>
      <c r="CQ557" s="2"/>
      <c r="CR557" s="2"/>
      <c r="CS557" s="2"/>
      <c r="CT557" s="2"/>
      <c r="CU557" s="2"/>
      <c r="CV557" s="2"/>
      <c r="CW557" s="2"/>
      <c r="CX557" s="2"/>
      <c r="CZ557" s="34"/>
      <c r="DA557" s="44"/>
      <c r="DB557" s="45"/>
      <c r="DC557" s="44"/>
      <c r="DD557" s="44"/>
      <c r="DE557" s="44"/>
      <c r="DF557" s="44"/>
      <c r="DG557" s="44"/>
      <c r="DH557" s="44"/>
      <c r="DI557" s="44"/>
      <c r="DJ557" s="44"/>
      <c r="DK557" s="44"/>
      <c r="DL557" s="44"/>
      <c r="DM557" s="41"/>
    </row>
    <row r="558" spans="1:117" s="5" customFormat="1" x14ac:dyDescent="0.25">
      <c r="A558" s="1"/>
      <c r="P558" s="1"/>
      <c r="BG558" s="1"/>
      <c r="BV558" s="1"/>
      <c r="CK558" s="1"/>
      <c r="CL558" s="2"/>
      <c r="CM558" s="2"/>
      <c r="CN558" s="2"/>
      <c r="CO558" s="2"/>
      <c r="CP558" s="2"/>
      <c r="CQ558" s="2"/>
      <c r="CR558" s="2"/>
      <c r="CS558" s="2"/>
      <c r="CT558" s="2"/>
      <c r="CU558" s="2"/>
      <c r="CV558" s="2"/>
      <c r="CW558" s="2"/>
      <c r="CX558" s="2"/>
      <c r="CZ558" s="34"/>
      <c r="DA558" s="44"/>
      <c r="DB558" s="45"/>
      <c r="DC558" s="44"/>
      <c r="DD558" s="44"/>
      <c r="DE558" s="44"/>
      <c r="DF558" s="44"/>
      <c r="DG558" s="44"/>
      <c r="DH558" s="44"/>
      <c r="DI558" s="44"/>
      <c r="DJ558" s="44"/>
      <c r="DK558" s="44"/>
      <c r="DL558" s="44"/>
      <c r="DM558" s="41"/>
    </row>
    <row r="559" spans="1:117" s="5" customFormat="1" x14ac:dyDescent="0.25">
      <c r="A559" s="1"/>
      <c r="P559" s="1"/>
      <c r="BG559" s="1"/>
      <c r="BV559" s="1"/>
      <c r="CK559" s="1"/>
      <c r="CL559" s="2"/>
      <c r="CM559" s="2"/>
      <c r="CN559" s="2"/>
      <c r="CO559" s="2"/>
      <c r="CP559" s="2"/>
      <c r="CQ559" s="2"/>
      <c r="CR559" s="2"/>
      <c r="CS559" s="2"/>
      <c r="CT559" s="2"/>
      <c r="CU559" s="2"/>
      <c r="CV559" s="2"/>
      <c r="CW559" s="2"/>
      <c r="CX559" s="2"/>
      <c r="CZ559" s="34"/>
      <c r="DA559" s="44"/>
      <c r="DB559" s="45"/>
      <c r="DC559" s="44"/>
      <c r="DD559" s="44"/>
      <c r="DE559" s="44"/>
      <c r="DF559" s="44"/>
      <c r="DG559" s="44"/>
      <c r="DH559" s="44"/>
      <c r="DI559" s="44"/>
      <c r="DJ559" s="44"/>
      <c r="DK559" s="44"/>
      <c r="DL559" s="44"/>
      <c r="DM559" s="41"/>
    </row>
    <row r="560" spans="1:117" s="5" customFormat="1" x14ac:dyDescent="0.25">
      <c r="A560" s="1"/>
      <c r="P560" s="1"/>
      <c r="BG560" s="1"/>
      <c r="BV560" s="1"/>
      <c r="CK560" s="1"/>
      <c r="CL560" s="2"/>
      <c r="CM560" s="2"/>
      <c r="CN560" s="2"/>
      <c r="CO560" s="2"/>
      <c r="CP560" s="2"/>
      <c r="CQ560" s="2"/>
      <c r="CR560" s="2"/>
      <c r="CS560" s="2"/>
      <c r="CT560" s="2"/>
      <c r="CU560" s="2"/>
      <c r="CV560" s="2"/>
      <c r="CW560" s="2"/>
      <c r="CX560" s="2"/>
      <c r="CZ560" s="34"/>
      <c r="DA560" s="44"/>
      <c r="DB560" s="45"/>
      <c r="DC560" s="44"/>
      <c r="DD560" s="44"/>
      <c r="DE560" s="44"/>
      <c r="DF560" s="44"/>
      <c r="DG560" s="44"/>
      <c r="DH560" s="44"/>
      <c r="DI560" s="44"/>
      <c r="DJ560" s="44"/>
      <c r="DK560" s="44"/>
      <c r="DL560" s="44"/>
      <c r="DM560" s="41"/>
    </row>
    <row r="561" spans="1:117" s="5" customFormat="1" x14ac:dyDescent="0.25">
      <c r="A561" s="1"/>
      <c r="P561" s="1"/>
      <c r="BG561" s="1"/>
      <c r="BV561" s="1"/>
      <c r="CK561" s="1"/>
      <c r="CL561" s="2"/>
      <c r="CM561" s="2"/>
      <c r="CN561" s="2"/>
      <c r="CO561" s="2"/>
      <c r="CP561" s="2"/>
      <c r="CQ561" s="2"/>
      <c r="CR561" s="2"/>
      <c r="CS561" s="2"/>
      <c r="CT561" s="2"/>
      <c r="CU561" s="2"/>
      <c r="CV561" s="2"/>
      <c r="CW561" s="2"/>
      <c r="CX561" s="2"/>
      <c r="CZ561" s="34"/>
      <c r="DA561" s="44"/>
      <c r="DB561" s="45"/>
      <c r="DC561" s="44"/>
      <c r="DD561" s="44"/>
      <c r="DE561" s="44"/>
      <c r="DF561" s="44"/>
      <c r="DG561" s="44"/>
      <c r="DH561" s="44"/>
      <c r="DI561" s="44"/>
      <c r="DJ561" s="44"/>
      <c r="DK561" s="44"/>
      <c r="DL561" s="44"/>
      <c r="DM561" s="41"/>
    </row>
    <row r="562" spans="1:117" s="5" customFormat="1" x14ac:dyDescent="0.25">
      <c r="A562" s="1"/>
      <c r="P562" s="1"/>
      <c r="BG562" s="1"/>
      <c r="BV562" s="1"/>
      <c r="CK562" s="1"/>
      <c r="CL562" s="2"/>
      <c r="CM562" s="2"/>
      <c r="CN562" s="2"/>
      <c r="CO562" s="2"/>
      <c r="CP562" s="2"/>
      <c r="CQ562" s="2"/>
      <c r="CR562" s="2"/>
      <c r="CS562" s="2"/>
      <c r="CT562" s="2"/>
      <c r="CU562" s="2"/>
      <c r="CV562" s="2"/>
      <c r="CW562" s="2"/>
      <c r="CX562" s="2"/>
      <c r="CZ562" s="34"/>
      <c r="DA562" s="44"/>
      <c r="DB562" s="45"/>
      <c r="DC562" s="44"/>
      <c r="DD562" s="44"/>
      <c r="DE562" s="44"/>
      <c r="DF562" s="44"/>
      <c r="DG562" s="44"/>
      <c r="DH562" s="44"/>
      <c r="DI562" s="44"/>
      <c r="DJ562" s="44"/>
      <c r="DK562" s="44"/>
      <c r="DL562" s="44"/>
      <c r="DM562" s="41"/>
    </row>
    <row r="563" spans="1:117" s="5" customFormat="1" x14ac:dyDescent="0.25">
      <c r="A563" s="1"/>
      <c r="P563" s="1"/>
      <c r="BG563" s="1"/>
      <c r="BV563" s="1"/>
      <c r="CK563" s="1"/>
      <c r="CL563" s="2"/>
      <c r="CM563" s="2"/>
      <c r="CN563" s="2"/>
      <c r="CO563" s="2"/>
      <c r="CP563" s="2"/>
      <c r="CQ563" s="2"/>
      <c r="CR563" s="2"/>
      <c r="CS563" s="2"/>
      <c r="CT563" s="2"/>
      <c r="CU563" s="2"/>
      <c r="CV563" s="2"/>
      <c r="CW563" s="2"/>
      <c r="CX563" s="2"/>
      <c r="CZ563" s="34"/>
      <c r="DA563" s="44"/>
      <c r="DB563" s="45"/>
      <c r="DC563" s="44"/>
      <c r="DD563" s="44"/>
      <c r="DE563" s="44"/>
      <c r="DF563" s="44"/>
      <c r="DG563" s="44"/>
      <c r="DH563" s="44"/>
      <c r="DI563" s="44"/>
      <c r="DJ563" s="44"/>
      <c r="DK563" s="44"/>
      <c r="DL563" s="44"/>
      <c r="DM563" s="41"/>
    </row>
    <row r="564" spans="1:117" s="5" customFormat="1" x14ac:dyDescent="0.25">
      <c r="A564" s="1"/>
      <c r="P564" s="1"/>
      <c r="BG564" s="1"/>
      <c r="BV564" s="1"/>
      <c r="CK564" s="1"/>
      <c r="CL564" s="2"/>
      <c r="CM564" s="2"/>
      <c r="CN564" s="2"/>
      <c r="CO564" s="2"/>
      <c r="CP564" s="2"/>
      <c r="CQ564" s="2"/>
      <c r="CR564" s="2"/>
      <c r="CS564" s="2"/>
      <c r="CT564" s="2"/>
      <c r="CU564" s="2"/>
      <c r="CV564" s="2"/>
      <c r="CW564" s="2"/>
      <c r="CX564" s="2"/>
      <c r="CZ564" s="34"/>
      <c r="DA564" s="44"/>
      <c r="DB564" s="45"/>
      <c r="DC564" s="44"/>
      <c r="DD564" s="44"/>
      <c r="DE564" s="44"/>
      <c r="DF564" s="44"/>
      <c r="DG564" s="44"/>
      <c r="DH564" s="44"/>
      <c r="DI564" s="44"/>
      <c r="DJ564" s="44"/>
      <c r="DK564" s="44"/>
      <c r="DL564" s="44"/>
      <c r="DM564" s="41"/>
    </row>
    <row r="565" spans="1:117" s="5" customFormat="1" x14ac:dyDescent="0.25">
      <c r="A565" s="1"/>
      <c r="P565" s="1"/>
      <c r="BG565" s="1"/>
      <c r="BV565" s="1"/>
      <c r="CK565" s="1"/>
      <c r="CL565" s="2"/>
      <c r="CM565" s="2"/>
      <c r="CN565" s="2"/>
      <c r="CO565" s="2"/>
      <c r="CP565" s="2"/>
      <c r="CQ565" s="2"/>
      <c r="CR565" s="2"/>
      <c r="CS565" s="2"/>
      <c r="CT565" s="2"/>
      <c r="CU565" s="2"/>
      <c r="CV565" s="2"/>
      <c r="CW565" s="2"/>
      <c r="CX565" s="2"/>
      <c r="CZ565" s="34"/>
      <c r="DA565" s="44"/>
      <c r="DB565" s="45"/>
      <c r="DC565" s="44"/>
      <c r="DD565" s="44"/>
      <c r="DE565" s="44"/>
      <c r="DF565" s="44"/>
      <c r="DG565" s="44"/>
      <c r="DH565" s="44"/>
      <c r="DI565" s="44"/>
      <c r="DJ565" s="44"/>
      <c r="DK565" s="44"/>
      <c r="DL565" s="44"/>
      <c r="DM565" s="41"/>
    </row>
    <row r="566" spans="1:117" s="5" customFormat="1" x14ac:dyDescent="0.25">
      <c r="A566" s="1"/>
      <c r="P566" s="1"/>
      <c r="BG566" s="1"/>
      <c r="BV566" s="1"/>
      <c r="CK566" s="1"/>
      <c r="CL566" s="2"/>
      <c r="CM566" s="2"/>
      <c r="CN566" s="2"/>
      <c r="CO566" s="2"/>
      <c r="CP566" s="2"/>
      <c r="CQ566" s="2"/>
      <c r="CR566" s="2"/>
      <c r="CS566" s="2"/>
      <c r="CT566" s="2"/>
      <c r="CU566" s="2"/>
      <c r="CV566" s="2"/>
      <c r="CW566" s="2"/>
      <c r="CX566" s="2"/>
      <c r="CZ566" s="34"/>
      <c r="DA566" s="44"/>
      <c r="DB566" s="45"/>
      <c r="DC566" s="44"/>
      <c r="DD566" s="44"/>
      <c r="DE566" s="44"/>
      <c r="DF566" s="44"/>
      <c r="DG566" s="44"/>
      <c r="DH566" s="44"/>
      <c r="DI566" s="44"/>
      <c r="DJ566" s="44"/>
      <c r="DK566" s="44"/>
      <c r="DL566" s="44"/>
      <c r="DM566" s="41"/>
    </row>
    <row r="567" spans="1:117" s="5" customFormat="1" x14ac:dyDescent="0.25">
      <c r="A567" s="1"/>
      <c r="P567" s="1"/>
      <c r="BG567" s="1"/>
      <c r="BV567" s="1"/>
      <c r="CK567" s="1"/>
      <c r="CL567" s="2"/>
      <c r="CM567" s="2"/>
      <c r="CN567" s="2"/>
      <c r="CO567" s="2"/>
      <c r="CP567" s="2"/>
      <c r="CQ567" s="2"/>
      <c r="CR567" s="2"/>
      <c r="CS567" s="2"/>
      <c r="CT567" s="2"/>
      <c r="CU567" s="2"/>
      <c r="CV567" s="2"/>
      <c r="CW567" s="2"/>
      <c r="CX567" s="2"/>
      <c r="CZ567" s="34"/>
      <c r="DA567" s="44"/>
      <c r="DB567" s="45"/>
      <c r="DC567" s="44"/>
      <c r="DD567" s="44"/>
      <c r="DE567" s="44"/>
      <c r="DF567" s="44"/>
      <c r="DG567" s="44"/>
      <c r="DH567" s="44"/>
      <c r="DI567" s="44"/>
      <c r="DJ567" s="44"/>
      <c r="DK567" s="44"/>
      <c r="DL567" s="44"/>
      <c r="DM567" s="41"/>
    </row>
    <row r="568" spans="1:117" s="5" customFormat="1" x14ac:dyDescent="0.25">
      <c r="A568" s="1"/>
      <c r="P568" s="1"/>
      <c r="BG568" s="1"/>
      <c r="BV568" s="1"/>
      <c r="CK568" s="1"/>
      <c r="CL568" s="2"/>
      <c r="CM568" s="2"/>
      <c r="CN568" s="2"/>
      <c r="CO568" s="2"/>
      <c r="CP568" s="2"/>
      <c r="CQ568" s="2"/>
      <c r="CR568" s="2"/>
      <c r="CS568" s="2"/>
      <c r="CT568" s="2"/>
      <c r="CU568" s="2"/>
      <c r="CV568" s="2"/>
      <c r="CW568" s="2"/>
      <c r="CX568" s="2"/>
      <c r="CZ568" s="34"/>
      <c r="DA568" s="44"/>
      <c r="DB568" s="45"/>
      <c r="DC568" s="44"/>
      <c r="DD568" s="44"/>
      <c r="DE568" s="44"/>
      <c r="DF568" s="44"/>
      <c r="DG568" s="44"/>
      <c r="DH568" s="44"/>
      <c r="DI568" s="44"/>
      <c r="DJ568" s="44"/>
      <c r="DK568" s="44"/>
      <c r="DL568" s="44"/>
      <c r="DM568" s="41"/>
    </row>
    <row r="569" spans="1:117" s="5" customFormat="1" x14ac:dyDescent="0.25">
      <c r="A569" s="1"/>
      <c r="P569" s="1"/>
      <c r="BG569" s="1"/>
      <c r="BV569" s="1"/>
      <c r="CK569" s="1"/>
      <c r="CL569" s="2"/>
      <c r="CM569" s="2"/>
      <c r="CN569" s="2"/>
      <c r="CO569" s="2"/>
      <c r="CP569" s="2"/>
      <c r="CQ569" s="2"/>
      <c r="CR569" s="2"/>
      <c r="CS569" s="2"/>
      <c r="CT569" s="2"/>
      <c r="CU569" s="2"/>
      <c r="CV569" s="2"/>
      <c r="CW569" s="2"/>
      <c r="CX569" s="2"/>
      <c r="CZ569" s="34"/>
      <c r="DA569" s="44"/>
      <c r="DB569" s="45"/>
      <c r="DC569" s="44"/>
      <c r="DD569" s="44"/>
      <c r="DE569" s="44"/>
      <c r="DF569" s="44"/>
      <c r="DG569" s="44"/>
      <c r="DH569" s="44"/>
      <c r="DI569" s="44"/>
      <c r="DJ569" s="44"/>
      <c r="DK569" s="44"/>
      <c r="DL569" s="44"/>
      <c r="DM569" s="41"/>
    </row>
    <row r="570" spans="1:117" s="5" customFormat="1" x14ac:dyDescent="0.25">
      <c r="A570" s="1"/>
      <c r="P570" s="1"/>
      <c r="BG570" s="1"/>
      <c r="BV570" s="1"/>
      <c r="CK570" s="1"/>
      <c r="CL570" s="2"/>
      <c r="CM570" s="2"/>
      <c r="CN570" s="2"/>
      <c r="CO570" s="2"/>
      <c r="CP570" s="2"/>
      <c r="CQ570" s="2"/>
      <c r="CR570" s="2"/>
      <c r="CS570" s="2"/>
      <c r="CT570" s="2"/>
      <c r="CU570" s="2"/>
      <c r="CV570" s="2"/>
      <c r="CW570" s="2"/>
      <c r="CX570" s="2"/>
      <c r="CZ570" s="34"/>
      <c r="DA570" s="44"/>
      <c r="DB570" s="45"/>
      <c r="DC570" s="44"/>
      <c r="DD570" s="44"/>
      <c r="DE570" s="44"/>
      <c r="DF570" s="44"/>
      <c r="DG570" s="44"/>
      <c r="DH570" s="44"/>
      <c r="DI570" s="44"/>
      <c r="DJ570" s="44"/>
      <c r="DK570" s="44"/>
      <c r="DL570" s="44"/>
      <c r="DM570" s="41"/>
    </row>
    <row r="571" spans="1:117" s="5" customFormat="1" x14ac:dyDescent="0.25">
      <c r="A571" s="1"/>
      <c r="P571" s="1"/>
      <c r="BG571" s="1"/>
      <c r="BV571" s="1"/>
      <c r="CK571" s="1"/>
      <c r="CL571" s="2"/>
      <c r="CM571" s="2"/>
      <c r="CN571" s="2"/>
      <c r="CO571" s="2"/>
      <c r="CP571" s="2"/>
      <c r="CQ571" s="2"/>
      <c r="CR571" s="2"/>
      <c r="CS571" s="2"/>
      <c r="CT571" s="2"/>
      <c r="CU571" s="2"/>
      <c r="CV571" s="2"/>
      <c r="CW571" s="2"/>
      <c r="CX571" s="2"/>
      <c r="CZ571" s="34"/>
      <c r="DA571" s="44"/>
      <c r="DB571" s="45"/>
      <c r="DC571" s="44"/>
      <c r="DD571" s="44"/>
      <c r="DE571" s="44"/>
      <c r="DF571" s="44"/>
      <c r="DG571" s="44"/>
      <c r="DH571" s="44"/>
      <c r="DI571" s="44"/>
      <c r="DJ571" s="44"/>
      <c r="DK571" s="44"/>
      <c r="DL571" s="44"/>
      <c r="DM571" s="41"/>
    </row>
    <row r="572" spans="1:117" s="5" customFormat="1" x14ac:dyDescent="0.25">
      <c r="A572" s="1"/>
      <c r="P572" s="1"/>
      <c r="BG572" s="1"/>
      <c r="BV572" s="1"/>
      <c r="CK572" s="1"/>
      <c r="CL572" s="2"/>
      <c r="CM572" s="2"/>
      <c r="CN572" s="2"/>
      <c r="CO572" s="2"/>
      <c r="CP572" s="2"/>
      <c r="CQ572" s="2"/>
      <c r="CR572" s="2"/>
      <c r="CS572" s="2"/>
      <c r="CT572" s="2"/>
      <c r="CU572" s="2"/>
      <c r="CV572" s="2"/>
      <c r="CW572" s="2"/>
      <c r="CX572" s="2"/>
      <c r="CZ572" s="34"/>
      <c r="DA572" s="44"/>
      <c r="DB572" s="45"/>
      <c r="DC572" s="44"/>
      <c r="DD572" s="44"/>
      <c r="DE572" s="44"/>
      <c r="DF572" s="44"/>
      <c r="DG572" s="44"/>
      <c r="DH572" s="44"/>
      <c r="DI572" s="44"/>
      <c r="DJ572" s="44"/>
      <c r="DK572" s="44"/>
      <c r="DL572" s="44"/>
      <c r="DM572" s="41"/>
    </row>
    <row r="573" spans="1:117" s="5" customFormat="1" x14ac:dyDescent="0.25">
      <c r="A573" s="1"/>
      <c r="P573" s="1"/>
      <c r="BG573" s="1"/>
      <c r="BV573" s="1"/>
      <c r="CK573" s="1"/>
      <c r="CL573" s="2"/>
      <c r="CM573" s="2"/>
      <c r="CN573" s="2"/>
      <c r="CO573" s="2"/>
      <c r="CP573" s="2"/>
      <c r="CQ573" s="2"/>
      <c r="CR573" s="2"/>
      <c r="CS573" s="2"/>
      <c r="CT573" s="2"/>
      <c r="CU573" s="2"/>
      <c r="CV573" s="2"/>
      <c r="CW573" s="2"/>
      <c r="CX573" s="2"/>
      <c r="CZ573" s="34"/>
      <c r="DA573" s="44"/>
      <c r="DB573" s="45"/>
      <c r="DC573" s="44"/>
      <c r="DD573" s="44"/>
      <c r="DE573" s="44"/>
      <c r="DF573" s="44"/>
      <c r="DG573" s="44"/>
      <c r="DH573" s="44"/>
      <c r="DI573" s="44"/>
      <c r="DJ573" s="44"/>
      <c r="DK573" s="44"/>
      <c r="DL573" s="44"/>
      <c r="DM573" s="41"/>
    </row>
    <row r="574" spans="1:117" s="5" customFormat="1" x14ac:dyDescent="0.25">
      <c r="A574" s="1"/>
      <c r="P574" s="1"/>
      <c r="BG574" s="1"/>
      <c r="BV574" s="1"/>
      <c r="CK574" s="1"/>
      <c r="CL574" s="2"/>
      <c r="CM574" s="2"/>
      <c r="CN574" s="2"/>
      <c r="CO574" s="2"/>
      <c r="CP574" s="2"/>
      <c r="CQ574" s="2"/>
      <c r="CR574" s="2"/>
      <c r="CS574" s="2"/>
      <c r="CT574" s="2"/>
      <c r="CU574" s="2"/>
      <c r="CV574" s="2"/>
      <c r="CW574" s="2"/>
      <c r="CX574" s="2"/>
      <c r="CZ574" s="34"/>
      <c r="DA574" s="44"/>
      <c r="DB574" s="45"/>
      <c r="DC574" s="44"/>
      <c r="DD574" s="44"/>
      <c r="DE574" s="44"/>
      <c r="DF574" s="44"/>
      <c r="DG574" s="44"/>
      <c r="DH574" s="44"/>
      <c r="DI574" s="44"/>
      <c r="DJ574" s="44"/>
      <c r="DK574" s="44"/>
      <c r="DL574" s="44"/>
      <c r="DM574" s="41"/>
    </row>
    <row r="575" spans="1:117" s="5" customFormat="1" x14ac:dyDescent="0.25">
      <c r="A575" s="1"/>
      <c r="P575" s="1"/>
      <c r="BG575" s="1"/>
      <c r="BV575" s="1"/>
      <c r="CK575" s="1"/>
      <c r="CL575" s="2"/>
      <c r="CM575" s="2"/>
      <c r="CN575" s="2"/>
      <c r="CO575" s="2"/>
      <c r="CP575" s="2"/>
      <c r="CQ575" s="2"/>
      <c r="CR575" s="2"/>
      <c r="CS575" s="2"/>
      <c r="CT575" s="2"/>
      <c r="CU575" s="2"/>
      <c r="CV575" s="2"/>
      <c r="CW575" s="2"/>
      <c r="CX575" s="2"/>
      <c r="CZ575" s="34"/>
      <c r="DA575" s="44"/>
      <c r="DB575" s="45"/>
      <c r="DC575" s="44"/>
      <c r="DD575" s="44"/>
      <c r="DE575" s="44"/>
      <c r="DF575" s="44"/>
      <c r="DG575" s="44"/>
      <c r="DH575" s="44"/>
      <c r="DI575" s="44"/>
      <c r="DJ575" s="44"/>
      <c r="DK575" s="44"/>
      <c r="DL575" s="44"/>
      <c r="DM575" s="41"/>
    </row>
    <row r="576" spans="1:117" s="5" customFormat="1" x14ac:dyDescent="0.25">
      <c r="A576" s="1"/>
      <c r="P576" s="1"/>
      <c r="BG576" s="1"/>
      <c r="BV576" s="1"/>
      <c r="CK576" s="1"/>
      <c r="CL576" s="2"/>
      <c r="CM576" s="2"/>
      <c r="CN576" s="2"/>
      <c r="CO576" s="2"/>
      <c r="CP576" s="2"/>
      <c r="CQ576" s="2"/>
      <c r="CR576" s="2"/>
      <c r="CS576" s="2"/>
      <c r="CT576" s="2"/>
      <c r="CU576" s="2"/>
      <c r="CV576" s="2"/>
      <c r="CW576" s="2"/>
      <c r="CX576" s="2"/>
      <c r="CZ576" s="34"/>
      <c r="DA576" s="44"/>
      <c r="DB576" s="45"/>
      <c r="DC576" s="44"/>
      <c r="DD576" s="44"/>
      <c r="DE576" s="44"/>
      <c r="DF576" s="44"/>
      <c r="DG576" s="44"/>
      <c r="DH576" s="44"/>
      <c r="DI576" s="44"/>
      <c r="DJ576" s="44"/>
      <c r="DK576" s="44"/>
      <c r="DL576" s="44"/>
      <c r="DM576" s="41"/>
    </row>
    <row r="577" spans="1:117" s="5" customFormat="1" x14ac:dyDescent="0.25">
      <c r="A577" s="1"/>
      <c r="P577" s="1"/>
      <c r="BG577" s="1"/>
      <c r="BV577" s="1"/>
      <c r="CK577" s="1"/>
      <c r="CL577" s="2"/>
      <c r="CM577" s="2"/>
      <c r="CN577" s="2"/>
      <c r="CO577" s="2"/>
      <c r="CP577" s="2"/>
      <c r="CQ577" s="2"/>
      <c r="CR577" s="2"/>
      <c r="CS577" s="2"/>
      <c r="CT577" s="2"/>
      <c r="CU577" s="2"/>
      <c r="CV577" s="2"/>
      <c r="CW577" s="2"/>
      <c r="CX577" s="2"/>
      <c r="CZ577" s="34"/>
      <c r="DA577" s="44"/>
      <c r="DB577" s="45"/>
      <c r="DC577" s="44"/>
      <c r="DD577" s="44"/>
      <c r="DE577" s="44"/>
      <c r="DF577" s="44"/>
      <c r="DG577" s="44"/>
      <c r="DH577" s="44"/>
      <c r="DI577" s="44"/>
      <c r="DJ577" s="44"/>
      <c r="DK577" s="44"/>
      <c r="DL577" s="44"/>
      <c r="DM577" s="41"/>
    </row>
    <row r="578" spans="1:117" s="5" customFormat="1" x14ac:dyDescent="0.25">
      <c r="A578" s="1"/>
      <c r="P578" s="1"/>
      <c r="BG578" s="1"/>
      <c r="BV578" s="1"/>
      <c r="CK578" s="1"/>
      <c r="CL578" s="2"/>
      <c r="CM578" s="2"/>
      <c r="CN578" s="2"/>
      <c r="CO578" s="2"/>
      <c r="CP578" s="2"/>
      <c r="CQ578" s="2"/>
      <c r="CR578" s="2"/>
      <c r="CS578" s="2"/>
      <c r="CT578" s="2"/>
      <c r="CU578" s="2"/>
      <c r="CV578" s="2"/>
      <c r="CW578" s="2"/>
      <c r="CX578" s="2"/>
      <c r="CZ578" s="34"/>
      <c r="DA578" s="44"/>
      <c r="DB578" s="45"/>
      <c r="DC578" s="44"/>
      <c r="DD578" s="44"/>
      <c r="DE578" s="44"/>
      <c r="DF578" s="44"/>
      <c r="DG578" s="44"/>
      <c r="DH578" s="44"/>
      <c r="DI578" s="44"/>
      <c r="DJ578" s="44"/>
      <c r="DK578" s="44"/>
      <c r="DL578" s="44"/>
      <c r="DM578" s="41"/>
    </row>
    <row r="579" spans="1:117" s="5" customFormat="1" x14ac:dyDescent="0.25">
      <c r="A579" s="1"/>
      <c r="P579" s="1"/>
      <c r="BG579" s="1"/>
      <c r="BV579" s="1"/>
      <c r="CK579" s="1"/>
      <c r="CL579" s="2"/>
      <c r="CM579" s="2"/>
      <c r="CN579" s="2"/>
      <c r="CO579" s="2"/>
      <c r="CP579" s="2"/>
      <c r="CQ579" s="2"/>
      <c r="CR579" s="2"/>
      <c r="CS579" s="2"/>
      <c r="CT579" s="2"/>
      <c r="CU579" s="2"/>
      <c r="CV579" s="2"/>
      <c r="CW579" s="2"/>
      <c r="CX579" s="2"/>
      <c r="CZ579" s="34"/>
      <c r="DA579" s="44"/>
      <c r="DB579" s="45"/>
      <c r="DC579" s="44"/>
      <c r="DD579" s="44"/>
      <c r="DE579" s="44"/>
      <c r="DF579" s="44"/>
      <c r="DG579" s="44"/>
      <c r="DH579" s="44"/>
      <c r="DI579" s="44"/>
      <c r="DJ579" s="44"/>
      <c r="DK579" s="44"/>
      <c r="DL579" s="44"/>
      <c r="DM579" s="41"/>
    </row>
    <row r="580" spans="1:117" s="5" customFormat="1" x14ac:dyDescent="0.25">
      <c r="A580" s="1"/>
      <c r="P580" s="1"/>
      <c r="BG580" s="1"/>
      <c r="BV580" s="1"/>
      <c r="CK580" s="1"/>
      <c r="CL580" s="2"/>
      <c r="CM580" s="2"/>
      <c r="CN580" s="2"/>
      <c r="CO580" s="2"/>
      <c r="CP580" s="2"/>
      <c r="CQ580" s="2"/>
      <c r="CR580" s="2"/>
      <c r="CS580" s="2"/>
      <c r="CT580" s="2"/>
      <c r="CU580" s="2"/>
      <c r="CV580" s="2"/>
      <c r="CW580" s="2"/>
      <c r="CX580" s="2"/>
      <c r="CZ580" s="34"/>
      <c r="DA580" s="44"/>
      <c r="DB580" s="45"/>
      <c r="DC580" s="44"/>
      <c r="DD580" s="44"/>
      <c r="DE580" s="44"/>
      <c r="DF580" s="44"/>
      <c r="DG580" s="44"/>
      <c r="DH580" s="44"/>
      <c r="DI580" s="44"/>
      <c r="DJ580" s="44"/>
      <c r="DK580" s="44"/>
      <c r="DL580" s="44"/>
      <c r="DM580" s="41"/>
    </row>
    <row r="581" spans="1:117" s="5" customFormat="1" x14ac:dyDescent="0.25">
      <c r="A581" s="1"/>
      <c r="P581" s="1"/>
      <c r="BG581" s="1"/>
      <c r="BV581" s="1"/>
      <c r="CK581" s="1"/>
      <c r="CL581" s="2"/>
      <c r="CM581" s="2"/>
      <c r="CN581" s="2"/>
      <c r="CO581" s="2"/>
      <c r="CP581" s="2"/>
      <c r="CQ581" s="2"/>
      <c r="CR581" s="2"/>
      <c r="CS581" s="2"/>
      <c r="CT581" s="2"/>
      <c r="CU581" s="2"/>
      <c r="CV581" s="2"/>
      <c r="CW581" s="2"/>
      <c r="CX581" s="2"/>
      <c r="CZ581" s="34"/>
      <c r="DA581" s="44"/>
      <c r="DB581" s="45"/>
      <c r="DC581" s="44"/>
      <c r="DD581" s="44"/>
      <c r="DE581" s="44"/>
      <c r="DF581" s="44"/>
      <c r="DG581" s="44"/>
      <c r="DH581" s="44"/>
      <c r="DI581" s="44"/>
      <c r="DJ581" s="44"/>
      <c r="DK581" s="44"/>
      <c r="DL581" s="44"/>
      <c r="DM581" s="41"/>
    </row>
    <row r="582" spans="1:117" s="5" customFormat="1" x14ac:dyDescent="0.25">
      <c r="A582" s="1"/>
      <c r="P582" s="1"/>
      <c r="BG582" s="1"/>
      <c r="BV582" s="1"/>
      <c r="CK582" s="1"/>
      <c r="CL582" s="2"/>
      <c r="CM582" s="2"/>
      <c r="CN582" s="2"/>
      <c r="CO582" s="2"/>
      <c r="CP582" s="2"/>
      <c r="CQ582" s="2"/>
      <c r="CR582" s="2"/>
      <c r="CS582" s="2"/>
      <c r="CT582" s="2"/>
      <c r="CU582" s="2"/>
      <c r="CV582" s="2"/>
      <c r="CW582" s="2"/>
      <c r="CX582" s="2"/>
      <c r="CZ582" s="34"/>
      <c r="DA582" s="41"/>
      <c r="DB582" s="42"/>
      <c r="DC582" s="42"/>
      <c r="DD582" s="42"/>
      <c r="DE582" s="42"/>
      <c r="DF582" s="42"/>
      <c r="DG582" s="42"/>
      <c r="DH582" s="42"/>
      <c r="DI582" s="41"/>
      <c r="DJ582" s="41"/>
      <c r="DK582" s="41"/>
      <c r="DL582" s="41"/>
      <c r="DM582" s="41"/>
    </row>
    <row r="583" spans="1:117" s="5" customFormat="1" x14ac:dyDescent="0.25">
      <c r="A583" s="1"/>
      <c r="P583" s="1"/>
      <c r="BG583" s="1"/>
      <c r="BV583" s="1"/>
      <c r="CK583" s="1"/>
      <c r="CL583" s="2"/>
      <c r="CM583" s="2"/>
      <c r="CN583" s="2"/>
      <c r="CO583" s="2"/>
      <c r="CP583" s="2"/>
      <c r="CQ583" s="2"/>
      <c r="CR583" s="2"/>
      <c r="CS583" s="2"/>
      <c r="CT583" s="2"/>
      <c r="CU583" s="2"/>
      <c r="CV583" s="2"/>
      <c r="CW583" s="2"/>
      <c r="CX583" s="2"/>
      <c r="CZ583" s="34"/>
      <c r="DA583" s="41"/>
      <c r="DB583" s="42"/>
      <c r="DC583" s="42"/>
      <c r="DD583" s="42"/>
      <c r="DE583" s="42"/>
      <c r="DF583" s="42"/>
      <c r="DG583" s="42"/>
      <c r="DH583" s="42"/>
      <c r="DI583" s="41"/>
      <c r="DJ583" s="41"/>
      <c r="DK583" s="41"/>
      <c r="DL583" s="41"/>
      <c r="DM583" s="41"/>
    </row>
    <row r="584" spans="1:117" s="5" customFormat="1" x14ac:dyDescent="0.25">
      <c r="A584" s="1"/>
      <c r="P584" s="1"/>
      <c r="BG584" s="1"/>
      <c r="BV584" s="1"/>
      <c r="CK584" s="1"/>
      <c r="CL584" s="2"/>
      <c r="CM584" s="2"/>
      <c r="CN584" s="2"/>
      <c r="CO584" s="2"/>
      <c r="CP584" s="2"/>
      <c r="CQ584" s="2"/>
      <c r="CR584" s="2"/>
      <c r="CS584" s="2"/>
      <c r="CT584" s="2"/>
      <c r="CU584" s="2"/>
      <c r="CV584" s="2"/>
      <c r="CW584" s="2"/>
      <c r="CX584" s="2"/>
      <c r="CZ584" s="34"/>
      <c r="DA584" s="41"/>
      <c r="DB584" s="42"/>
      <c r="DC584" s="42"/>
      <c r="DD584" s="42"/>
      <c r="DE584" s="42"/>
      <c r="DF584" s="42"/>
      <c r="DG584" s="42"/>
      <c r="DH584" s="42"/>
      <c r="DI584" s="41"/>
      <c r="DJ584" s="41"/>
      <c r="DK584" s="41"/>
      <c r="DL584" s="41"/>
      <c r="DM584" s="41"/>
    </row>
    <row r="585" spans="1:117" s="5" customFormat="1" x14ac:dyDescent="0.25">
      <c r="A585" s="1"/>
      <c r="P585" s="1"/>
      <c r="BG585" s="1"/>
      <c r="BV585" s="1"/>
      <c r="CK585" s="1"/>
      <c r="CL585" s="2"/>
      <c r="CM585" s="2"/>
      <c r="CN585" s="2"/>
      <c r="CO585" s="2"/>
      <c r="CP585" s="2"/>
      <c r="CQ585" s="2"/>
      <c r="CR585" s="2"/>
      <c r="CS585" s="2"/>
      <c r="CT585" s="2"/>
      <c r="CU585" s="2"/>
      <c r="CV585" s="2"/>
      <c r="CW585" s="2"/>
      <c r="CX585" s="2"/>
      <c r="CZ585" s="34"/>
      <c r="DA585" s="41"/>
      <c r="DB585" s="42"/>
      <c r="DC585" s="42"/>
      <c r="DD585" s="42"/>
      <c r="DE585" s="42"/>
      <c r="DF585" s="42"/>
      <c r="DG585" s="42"/>
      <c r="DH585" s="42"/>
      <c r="DI585" s="41"/>
      <c r="DJ585" s="41"/>
      <c r="DK585" s="41"/>
      <c r="DL585" s="41"/>
      <c r="DM585" s="41"/>
    </row>
    <row r="586" spans="1:117" s="5" customFormat="1" x14ac:dyDescent="0.25">
      <c r="A586" s="1"/>
      <c r="P586" s="1"/>
      <c r="BG586" s="1"/>
      <c r="BV586" s="1"/>
      <c r="CK586" s="1"/>
      <c r="CL586" s="2"/>
      <c r="CM586" s="2"/>
      <c r="CN586" s="2"/>
      <c r="CO586" s="2"/>
      <c r="CP586" s="2"/>
      <c r="CQ586" s="2"/>
      <c r="CR586" s="2"/>
      <c r="CS586" s="2"/>
      <c r="CT586" s="2"/>
      <c r="CU586" s="2"/>
      <c r="CV586" s="2"/>
      <c r="CW586" s="2"/>
      <c r="CX586" s="2"/>
      <c r="CZ586" s="34"/>
      <c r="DA586" s="41"/>
      <c r="DB586" s="42"/>
      <c r="DC586" s="42"/>
      <c r="DD586" s="42"/>
      <c r="DE586" s="42"/>
      <c r="DF586" s="42"/>
      <c r="DG586" s="42"/>
      <c r="DH586" s="42"/>
      <c r="DI586" s="41"/>
      <c r="DJ586" s="41"/>
      <c r="DK586" s="41"/>
      <c r="DL586" s="41"/>
      <c r="DM586" s="41"/>
    </row>
    <row r="587" spans="1:117" s="5" customFormat="1" x14ac:dyDescent="0.25">
      <c r="A587" s="1"/>
      <c r="P587" s="1"/>
      <c r="BG587" s="1"/>
      <c r="BV587" s="1"/>
      <c r="CK587" s="1"/>
      <c r="CL587" s="2"/>
      <c r="CM587" s="2"/>
      <c r="CN587" s="2"/>
      <c r="CO587" s="2"/>
      <c r="CP587" s="2"/>
      <c r="CQ587" s="2"/>
      <c r="CR587" s="2"/>
      <c r="CS587" s="2"/>
      <c r="CT587" s="2"/>
      <c r="CU587" s="2"/>
      <c r="CV587" s="2"/>
      <c r="CW587" s="2"/>
      <c r="CX587" s="2"/>
      <c r="CZ587" s="34"/>
      <c r="DA587" s="41"/>
      <c r="DB587" s="42"/>
      <c r="DC587" s="42"/>
      <c r="DD587" s="42"/>
      <c r="DE587" s="42"/>
      <c r="DF587" s="42"/>
      <c r="DG587" s="42"/>
      <c r="DH587" s="42"/>
      <c r="DI587" s="41"/>
      <c r="DJ587" s="41"/>
      <c r="DK587" s="41"/>
      <c r="DL587" s="41"/>
      <c r="DM587" s="41"/>
    </row>
    <row r="588" spans="1:117" s="5" customFormat="1" x14ac:dyDescent="0.25">
      <c r="A588" s="1"/>
      <c r="P588" s="1"/>
      <c r="BG588" s="1"/>
      <c r="BV588" s="1"/>
      <c r="CK588" s="1"/>
      <c r="CL588" s="2"/>
      <c r="CM588" s="2"/>
      <c r="CN588" s="2"/>
      <c r="CO588" s="2"/>
      <c r="CP588" s="2"/>
      <c r="CQ588" s="2"/>
      <c r="CR588" s="2"/>
      <c r="CS588" s="2"/>
      <c r="CT588" s="2"/>
      <c r="CU588" s="2"/>
      <c r="CV588" s="2"/>
      <c r="CW588" s="2"/>
      <c r="CX588" s="2"/>
      <c r="CZ588" s="34"/>
      <c r="DA588" s="41"/>
      <c r="DB588" s="42"/>
      <c r="DC588" s="42"/>
      <c r="DD588" s="42"/>
      <c r="DE588" s="42"/>
      <c r="DF588" s="42"/>
      <c r="DG588" s="42"/>
      <c r="DH588" s="42"/>
      <c r="DI588" s="41"/>
      <c r="DJ588" s="41"/>
      <c r="DK588" s="41"/>
      <c r="DL588" s="41"/>
      <c r="DM588" s="41"/>
    </row>
    <row r="589" spans="1:117" s="5" customFormat="1" x14ac:dyDescent="0.25">
      <c r="A589" s="1"/>
      <c r="P589" s="1"/>
      <c r="BG589" s="1"/>
      <c r="BV589" s="1"/>
      <c r="CK589" s="1"/>
      <c r="CL589" s="2"/>
      <c r="CM589" s="2"/>
      <c r="CN589" s="2"/>
      <c r="CO589" s="2"/>
      <c r="CP589" s="2"/>
      <c r="CQ589" s="2"/>
      <c r="CR589" s="2"/>
      <c r="CS589" s="2"/>
      <c r="CT589" s="2"/>
      <c r="CU589" s="2"/>
      <c r="CV589" s="2"/>
      <c r="CW589" s="2"/>
      <c r="CX589" s="2"/>
      <c r="CZ589" s="34"/>
      <c r="DA589" s="41"/>
      <c r="DB589" s="42"/>
      <c r="DC589" s="42"/>
      <c r="DD589" s="42"/>
      <c r="DE589" s="42"/>
      <c r="DF589" s="42"/>
      <c r="DG589" s="42"/>
      <c r="DH589" s="42"/>
      <c r="DI589" s="41"/>
      <c r="DJ589" s="41"/>
      <c r="DK589" s="41"/>
      <c r="DL589" s="41"/>
      <c r="DM589" s="41"/>
    </row>
    <row r="590" spans="1:117" s="5" customFormat="1" x14ac:dyDescent="0.25">
      <c r="A590" s="1"/>
      <c r="P590" s="1"/>
      <c r="BG590" s="1"/>
      <c r="BV590" s="1"/>
      <c r="CK590" s="1"/>
      <c r="CL590" s="2"/>
      <c r="CM590" s="2"/>
      <c r="CN590" s="2"/>
      <c r="CO590" s="2"/>
      <c r="CP590" s="2"/>
      <c r="CQ590" s="2"/>
      <c r="CR590" s="2"/>
      <c r="CS590" s="2"/>
      <c r="CT590" s="2"/>
      <c r="CU590" s="2"/>
      <c r="CV590" s="2"/>
      <c r="CW590" s="2"/>
      <c r="CX590" s="2"/>
      <c r="CZ590" s="34"/>
      <c r="DA590" s="41"/>
      <c r="DB590" s="42"/>
      <c r="DC590" s="42"/>
      <c r="DD590" s="42"/>
      <c r="DE590" s="42"/>
      <c r="DF590" s="42"/>
      <c r="DG590" s="42"/>
      <c r="DH590" s="42"/>
      <c r="DI590" s="41"/>
      <c r="DJ590" s="41"/>
      <c r="DK590" s="41"/>
      <c r="DL590" s="41"/>
      <c r="DM590" s="41"/>
    </row>
    <row r="591" spans="1:117" s="5" customFormat="1" x14ac:dyDescent="0.25">
      <c r="A591" s="1"/>
      <c r="P591" s="1"/>
      <c r="BG591" s="1"/>
      <c r="BV591" s="1"/>
      <c r="CK591" s="1"/>
      <c r="CL591" s="2"/>
      <c r="CM591" s="2"/>
      <c r="CN591" s="2"/>
      <c r="CO591" s="2"/>
      <c r="CP591" s="2"/>
      <c r="CQ591" s="2"/>
      <c r="CR591" s="2"/>
      <c r="CS591" s="2"/>
      <c r="CT591" s="2"/>
      <c r="CU591" s="2"/>
      <c r="CV591" s="2"/>
      <c r="CW591" s="2"/>
      <c r="CX591" s="2"/>
      <c r="CZ591" s="34"/>
      <c r="DA591" s="41"/>
      <c r="DB591" s="42"/>
      <c r="DC591" s="42"/>
      <c r="DD591" s="42"/>
      <c r="DE591" s="42"/>
      <c r="DF591" s="42"/>
      <c r="DG591" s="42"/>
      <c r="DH591" s="42"/>
      <c r="DI591" s="41"/>
      <c r="DJ591" s="41"/>
      <c r="DK591" s="41"/>
      <c r="DL591" s="41"/>
      <c r="DM591" s="41"/>
    </row>
    <row r="592" spans="1:117" s="5" customFormat="1" x14ac:dyDescent="0.25">
      <c r="A592" s="1"/>
      <c r="P592" s="1"/>
      <c r="BG592" s="1"/>
      <c r="BV592" s="1"/>
      <c r="CK592" s="1"/>
      <c r="CL592" s="2"/>
      <c r="CM592" s="2"/>
      <c r="CN592" s="2"/>
      <c r="CO592" s="2"/>
      <c r="CP592" s="2"/>
      <c r="CQ592" s="2"/>
      <c r="CR592" s="2"/>
      <c r="CS592" s="2"/>
      <c r="CT592" s="2"/>
      <c r="CU592" s="2"/>
      <c r="CV592" s="2"/>
      <c r="CW592" s="2"/>
      <c r="CX592" s="2"/>
      <c r="CZ592" s="34"/>
      <c r="DA592" s="41"/>
      <c r="DB592" s="42"/>
      <c r="DC592" s="42"/>
      <c r="DD592" s="42"/>
      <c r="DE592" s="42"/>
      <c r="DF592" s="42"/>
      <c r="DG592" s="42"/>
      <c r="DH592" s="42"/>
      <c r="DI592" s="41"/>
      <c r="DJ592" s="41"/>
      <c r="DK592" s="41"/>
      <c r="DL592" s="41"/>
      <c r="DM592" s="41"/>
    </row>
    <row r="593" spans="1:117" s="5" customFormat="1" x14ac:dyDescent="0.25">
      <c r="A593" s="1"/>
      <c r="P593" s="1"/>
      <c r="BG593" s="1"/>
      <c r="BV593" s="1"/>
      <c r="CK593" s="1"/>
      <c r="CL593" s="2"/>
      <c r="CM593" s="2"/>
      <c r="CN593" s="2"/>
      <c r="CO593" s="2"/>
      <c r="CP593" s="2"/>
      <c r="CQ593" s="2"/>
      <c r="CR593" s="2"/>
      <c r="CS593" s="2"/>
      <c r="CT593" s="2"/>
      <c r="CU593" s="2"/>
      <c r="CV593" s="2"/>
      <c r="CW593" s="2"/>
      <c r="CX593" s="2"/>
      <c r="CZ593" s="40"/>
      <c r="DA593" s="41"/>
      <c r="DB593" s="41"/>
      <c r="DC593" s="41"/>
      <c r="DD593" s="41"/>
      <c r="DE593" s="41"/>
      <c r="DF593" s="41"/>
      <c r="DG593" s="41"/>
      <c r="DH593" s="41"/>
      <c r="DI593" s="41"/>
      <c r="DJ593" s="41"/>
      <c r="DK593" s="41"/>
      <c r="DL593" s="41"/>
      <c r="DM593" s="41"/>
    </row>
    <row r="594" spans="1:117" s="5" customFormat="1" x14ac:dyDescent="0.25">
      <c r="A594" s="1"/>
      <c r="P594" s="1"/>
      <c r="BG594" s="1"/>
      <c r="BV594" s="1"/>
      <c r="CK594" s="1"/>
      <c r="CL594" s="2"/>
      <c r="CM594" s="2"/>
      <c r="CN594" s="2"/>
      <c r="CO594" s="2"/>
      <c r="CP594" s="2"/>
      <c r="CQ594" s="2"/>
      <c r="CR594" s="2"/>
      <c r="CS594" s="2"/>
      <c r="CT594" s="2"/>
      <c r="CU594" s="2"/>
      <c r="CV594" s="2"/>
      <c r="CW594" s="2"/>
      <c r="CX594" s="2"/>
      <c r="CZ594" s="40"/>
      <c r="DA594" s="41"/>
      <c r="DB594" s="41"/>
      <c r="DC594" s="41"/>
      <c r="DD594" s="41"/>
      <c r="DE594" s="41"/>
      <c r="DF594" s="41"/>
      <c r="DG594" s="41"/>
      <c r="DH594" s="41"/>
      <c r="DI594" s="41"/>
      <c r="DJ594" s="41"/>
      <c r="DK594" s="41"/>
      <c r="DL594" s="41"/>
      <c r="DM594" s="41"/>
    </row>
    <row r="595" spans="1:117" s="5" customFormat="1" x14ac:dyDescent="0.25">
      <c r="A595" s="1"/>
      <c r="P595" s="1"/>
      <c r="BG595" s="1"/>
      <c r="BV595" s="1"/>
      <c r="CK595" s="1"/>
      <c r="CL595" s="2"/>
      <c r="CM595" s="2"/>
      <c r="CN595" s="2"/>
      <c r="CO595" s="2"/>
      <c r="CP595" s="2"/>
      <c r="CQ595" s="2"/>
      <c r="CR595" s="2"/>
      <c r="CS595" s="2"/>
      <c r="CT595" s="2"/>
      <c r="CU595" s="2"/>
      <c r="CV595" s="2"/>
      <c r="CW595" s="2"/>
      <c r="CX595" s="2"/>
      <c r="CZ595" s="40"/>
      <c r="DA595" s="41"/>
      <c r="DB595" s="41"/>
      <c r="DC595" s="41"/>
      <c r="DD595" s="41"/>
      <c r="DE595" s="41"/>
      <c r="DF595" s="41"/>
      <c r="DG595" s="41"/>
      <c r="DH595" s="41"/>
      <c r="DI595" s="41"/>
      <c r="DJ595" s="41"/>
      <c r="DK595" s="41"/>
      <c r="DL595" s="41"/>
      <c r="DM595" s="41"/>
    </row>
    <row r="596" spans="1:117" s="5" customFormat="1" x14ac:dyDescent="0.25">
      <c r="A596" s="1"/>
      <c r="P596" s="1"/>
      <c r="BG596" s="1"/>
      <c r="BV596" s="1"/>
      <c r="CK596" s="1"/>
      <c r="CL596" s="2"/>
      <c r="CM596" s="2"/>
      <c r="CN596" s="2"/>
      <c r="CO596" s="2"/>
      <c r="CP596" s="2"/>
      <c r="CQ596" s="2"/>
      <c r="CR596" s="2"/>
      <c r="CS596" s="2"/>
      <c r="CT596" s="2"/>
      <c r="CU596" s="2"/>
      <c r="CV596" s="2"/>
      <c r="CW596" s="2"/>
      <c r="CX596" s="2"/>
      <c r="CZ596" s="40"/>
      <c r="DA596" s="41"/>
      <c r="DB596" s="41"/>
      <c r="DC596" s="41"/>
      <c r="DD596" s="41"/>
      <c r="DE596" s="41"/>
      <c r="DF596" s="41"/>
      <c r="DG596" s="41"/>
      <c r="DH596" s="41"/>
      <c r="DI596" s="41"/>
      <c r="DJ596" s="41"/>
      <c r="DK596" s="41"/>
      <c r="DL596" s="41"/>
      <c r="DM596" s="41"/>
    </row>
    <row r="597" spans="1:117" s="5" customFormat="1" x14ac:dyDescent="0.25">
      <c r="A597" s="1"/>
      <c r="P597" s="1"/>
      <c r="BG597" s="1"/>
      <c r="BV597" s="1"/>
      <c r="CK597" s="1"/>
      <c r="CL597" s="2"/>
      <c r="CM597" s="2"/>
      <c r="CN597" s="2"/>
      <c r="CO597" s="2"/>
      <c r="CP597" s="2"/>
      <c r="CQ597" s="2"/>
      <c r="CR597" s="2"/>
      <c r="CS597" s="2"/>
      <c r="CT597" s="2"/>
      <c r="CU597" s="2"/>
      <c r="CV597" s="2"/>
      <c r="CW597" s="2"/>
      <c r="CX597" s="2"/>
      <c r="CZ597" s="40"/>
      <c r="DA597" s="41"/>
      <c r="DB597" s="41"/>
      <c r="DC597" s="41"/>
      <c r="DD597" s="41"/>
      <c r="DE597" s="41"/>
      <c r="DF597" s="41"/>
      <c r="DG597" s="41"/>
      <c r="DH597" s="41"/>
      <c r="DI597" s="41"/>
      <c r="DJ597" s="41"/>
      <c r="DK597" s="41"/>
      <c r="DL597" s="41"/>
      <c r="DM597" s="41"/>
    </row>
    <row r="598" spans="1:117" s="5" customFormat="1" x14ac:dyDescent="0.25">
      <c r="A598" s="1"/>
      <c r="P598" s="1"/>
      <c r="BG598" s="1"/>
      <c r="BV598" s="1"/>
      <c r="CK598" s="1"/>
      <c r="CL598" s="2"/>
      <c r="CM598" s="2"/>
      <c r="CN598" s="2"/>
      <c r="CO598" s="2"/>
      <c r="CP598" s="2"/>
      <c r="CQ598" s="2"/>
      <c r="CR598" s="2"/>
      <c r="CS598" s="2"/>
      <c r="CT598" s="2"/>
      <c r="CU598" s="2"/>
      <c r="CV598" s="2"/>
      <c r="CW598" s="2"/>
      <c r="CX598" s="2"/>
      <c r="CZ598" s="40"/>
      <c r="DA598" s="41"/>
      <c r="DB598" s="41"/>
      <c r="DC598" s="41"/>
      <c r="DD598" s="41"/>
      <c r="DE598" s="41"/>
      <c r="DF598" s="41"/>
      <c r="DG598" s="41"/>
      <c r="DH598" s="41"/>
      <c r="DI598" s="41"/>
      <c r="DJ598" s="41"/>
      <c r="DK598" s="41"/>
      <c r="DL598" s="41"/>
      <c r="DM598" s="41"/>
    </row>
    <row r="599" spans="1:117" s="5" customFormat="1" x14ac:dyDescent="0.25">
      <c r="A599" s="1"/>
      <c r="P599" s="1"/>
      <c r="BG599" s="1"/>
      <c r="BV599" s="1"/>
      <c r="CK599" s="1"/>
      <c r="CL599" s="2"/>
      <c r="CM599" s="2"/>
      <c r="CN599" s="2"/>
      <c r="CO599" s="2"/>
      <c r="CP599" s="2"/>
      <c r="CQ599" s="2"/>
      <c r="CR599" s="2"/>
      <c r="CS599" s="2"/>
      <c r="CT599" s="2"/>
      <c r="CU599" s="2"/>
      <c r="CV599" s="2"/>
      <c r="CW599" s="2"/>
      <c r="CX599" s="2"/>
      <c r="CZ599" s="40"/>
      <c r="DA599" s="41"/>
      <c r="DB599" s="41"/>
      <c r="DC599" s="41"/>
      <c r="DD599" s="41"/>
      <c r="DE599" s="41"/>
      <c r="DF599" s="41"/>
      <c r="DG599" s="41"/>
      <c r="DH599" s="41"/>
      <c r="DI599" s="41"/>
      <c r="DJ599" s="41"/>
      <c r="DK599" s="41"/>
      <c r="DL599" s="41"/>
      <c r="DM599" s="41"/>
    </row>
    <row r="600" spans="1:117" s="5" customFormat="1" x14ac:dyDescent="0.25">
      <c r="A600" s="1"/>
      <c r="P600" s="1"/>
      <c r="BG600" s="1"/>
      <c r="BV600" s="1"/>
      <c r="CK600" s="1"/>
      <c r="CL600" s="2"/>
      <c r="CM600" s="2"/>
      <c r="CN600" s="2"/>
      <c r="CO600" s="2"/>
      <c r="CP600" s="2"/>
      <c r="CQ600" s="2"/>
      <c r="CR600" s="2"/>
      <c r="CS600" s="2"/>
      <c r="CT600" s="2"/>
      <c r="CU600" s="2"/>
      <c r="CV600" s="2"/>
      <c r="CW600" s="2"/>
      <c r="CX600" s="2"/>
      <c r="CZ600" s="40"/>
      <c r="DA600" s="41"/>
      <c r="DB600" s="41"/>
      <c r="DC600" s="41"/>
      <c r="DD600" s="41"/>
      <c r="DE600" s="41"/>
      <c r="DF600" s="41"/>
      <c r="DG600" s="41"/>
      <c r="DH600" s="41"/>
      <c r="DI600" s="41"/>
      <c r="DJ600" s="41"/>
      <c r="DK600" s="41"/>
      <c r="DL600" s="41"/>
      <c r="DM600" s="41"/>
    </row>
    <row r="601" spans="1:117" s="5" customFormat="1" x14ac:dyDescent="0.25">
      <c r="A601" s="1"/>
      <c r="P601" s="1"/>
      <c r="BG601" s="1"/>
      <c r="BV601" s="1"/>
      <c r="CK601" s="1"/>
      <c r="CL601" s="2"/>
      <c r="CM601" s="2"/>
      <c r="CN601" s="2"/>
      <c r="CO601" s="2"/>
      <c r="CP601" s="2"/>
      <c r="CQ601" s="2"/>
      <c r="CR601" s="2"/>
      <c r="CS601" s="2"/>
      <c r="CT601" s="2"/>
      <c r="CU601" s="2"/>
      <c r="CV601" s="2"/>
      <c r="CW601" s="2"/>
      <c r="CX601" s="2"/>
      <c r="CZ601" s="40"/>
      <c r="DA601" s="41"/>
      <c r="DB601" s="41"/>
      <c r="DC601" s="41"/>
      <c r="DD601" s="41"/>
      <c r="DE601" s="41"/>
      <c r="DF601" s="41"/>
      <c r="DG601" s="41"/>
      <c r="DH601" s="41"/>
      <c r="DI601" s="41"/>
      <c r="DJ601" s="41"/>
      <c r="DK601" s="41"/>
      <c r="DL601" s="41"/>
      <c r="DM601" s="41"/>
    </row>
    <row r="602" spans="1:117" s="5" customFormat="1" x14ac:dyDescent="0.25">
      <c r="A602" s="1"/>
      <c r="P602" s="1"/>
      <c r="BG602" s="1"/>
      <c r="BV602" s="1"/>
      <c r="CK602" s="1"/>
      <c r="CL602" s="2"/>
      <c r="CM602" s="2"/>
      <c r="CN602" s="2"/>
      <c r="CO602" s="2"/>
      <c r="CP602" s="2"/>
      <c r="CQ602" s="2"/>
      <c r="CR602" s="2"/>
      <c r="CS602" s="2"/>
      <c r="CT602" s="2"/>
      <c r="CU602" s="2"/>
      <c r="CV602" s="2"/>
      <c r="CW602" s="2"/>
      <c r="CX602" s="2"/>
      <c r="CZ602" s="40"/>
      <c r="DA602" s="41"/>
      <c r="DB602" s="41"/>
      <c r="DC602" s="41"/>
      <c r="DD602" s="41"/>
      <c r="DE602" s="41"/>
      <c r="DF602" s="41"/>
      <c r="DG602" s="41"/>
      <c r="DH602" s="41"/>
      <c r="DI602" s="41"/>
      <c r="DJ602" s="41"/>
      <c r="DK602" s="41"/>
      <c r="DL602" s="41"/>
      <c r="DM602" s="41"/>
    </row>
    <row r="603" spans="1:117" s="5" customFormat="1" x14ac:dyDescent="0.25">
      <c r="A603" s="1"/>
      <c r="P603" s="1"/>
      <c r="BG603" s="1"/>
      <c r="BV603" s="1"/>
      <c r="CK603" s="1"/>
      <c r="CL603" s="2"/>
      <c r="CM603" s="2"/>
      <c r="CN603" s="2"/>
      <c r="CO603" s="2"/>
      <c r="CP603" s="2"/>
      <c r="CQ603" s="2"/>
      <c r="CR603" s="2"/>
      <c r="CS603" s="2"/>
      <c r="CT603" s="2"/>
      <c r="CU603" s="2"/>
      <c r="CV603" s="2"/>
      <c r="CW603" s="2"/>
      <c r="CX603" s="2"/>
      <c r="CZ603" s="40"/>
      <c r="DA603" s="41"/>
      <c r="DB603" s="41"/>
      <c r="DC603" s="41"/>
      <c r="DD603" s="41"/>
      <c r="DE603" s="41"/>
      <c r="DF603" s="41"/>
      <c r="DG603" s="41"/>
      <c r="DH603" s="41"/>
      <c r="DI603" s="41"/>
      <c r="DJ603" s="41"/>
      <c r="DK603" s="41"/>
      <c r="DL603" s="41"/>
      <c r="DM603" s="41"/>
    </row>
    <row r="604" spans="1:117" s="5" customFormat="1" x14ac:dyDescent="0.25">
      <c r="A604" s="1"/>
      <c r="P604" s="1"/>
      <c r="BG604" s="1"/>
      <c r="BV604" s="1"/>
      <c r="CK604" s="1"/>
      <c r="CL604" s="2"/>
      <c r="CM604" s="2"/>
      <c r="CN604" s="2"/>
      <c r="CO604" s="2"/>
      <c r="CP604" s="2"/>
      <c r="CQ604" s="2"/>
      <c r="CR604" s="2"/>
      <c r="CS604" s="2"/>
      <c r="CT604" s="2"/>
      <c r="CU604" s="2"/>
      <c r="CV604" s="2"/>
      <c r="CW604" s="2"/>
      <c r="CX604" s="2"/>
      <c r="CZ604" s="40"/>
      <c r="DA604" s="41"/>
      <c r="DB604" s="41"/>
      <c r="DC604" s="41"/>
      <c r="DD604" s="41"/>
      <c r="DE604" s="41"/>
      <c r="DF604" s="41"/>
      <c r="DG604" s="41"/>
      <c r="DH604" s="41"/>
      <c r="DI604" s="41"/>
      <c r="DJ604" s="41"/>
      <c r="DK604" s="41"/>
      <c r="DL604" s="41"/>
      <c r="DM604" s="41"/>
    </row>
    <row r="605" spans="1:117" s="5" customFormat="1" x14ac:dyDescent="0.25">
      <c r="A605" s="1"/>
      <c r="P605" s="1"/>
      <c r="BG605" s="1"/>
      <c r="BV605" s="1"/>
      <c r="CK605" s="1"/>
      <c r="CL605" s="2"/>
      <c r="CM605" s="2"/>
      <c r="CN605" s="2"/>
      <c r="CO605" s="2"/>
      <c r="CP605" s="2"/>
      <c r="CQ605" s="2"/>
      <c r="CR605" s="2"/>
      <c r="CS605" s="2"/>
      <c r="CT605" s="2"/>
      <c r="CU605" s="2"/>
      <c r="CV605" s="2"/>
      <c r="CW605" s="2"/>
      <c r="CX605" s="2"/>
      <c r="CZ605" s="40"/>
      <c r="DA605" s="41"/>
      <c r="DB605" s="41"/>
      <c r="DC605" s="41"/>
      <c r="DD605" s="41"/>
      <c r="DE605" s="41"/>
      <c r="DF605" s="41"/>
      <c r="DG605" s="41"/>
      <c r="DH605" s="41"/>
      <c r="DI605" s="41"/>
      <c r="DJ605" s="41"/>
      <c r="DK605" s="41"/>
      <c r="DL605" s="41"/>
      <c r="DM605" s="41"/>
    </row>
    <row r="606" spans="1:117" s="5" customFormat="1" x14ac:dyDescent="0.25">
      <c r="A606" s="1"/>
      <c r="P606" s="1"/>
      <c r="BG606" s="1"/>
      <c r="BV606" s="1"/>
      <c r="CK606" s="1"/>
      <c r="CL606" s="2"/>
      <c r="CM606" s="2"/>
      <c r="CN606" s="2"/>
      <c r="CO606" s="2"/>
      <c r="CP606" s="2"/>
      <c r="CQ606" s="2"/>
      <c r="CR606" s="2"/>
      <c r="CS606" s="2"/>
      <c r="CT606" s="2"/>
      <c r="CU606" s="2"/>
      <c r="CV606" s="2"/>
      <c r="CW606" s="2"/>
      <c r="CX606" s="2"/>
      <c r="CZ606" s="40"/>
      <c r="DA606" s="41"/>
      <c r="DB606" s="41"/>
      <c r="DC606" s="41"/>
      <c r="DD606" s="41"/>
      <c r="DE606" s="41"/>
      <c r="DF606" s="41"/>
      <c r="DG606" s="41"/>
      <c r="DH606" s="41"/>
      <c r="DI606" s="41"/>
      <c r="DJ606" s="41"/>
      <c r="DK606" s="41"/>
      <c r="DL606" s="41"/>
      <c r="DM606" s="41"/>
    </row>
    <row r="607" spans="1:117" s="5" customFormat="1" x14ac:dyDescent="0.25">
      <c r="A607" s="1"/>
      <c r="P607" s="1"/>
      <c r="BG607" s="1"/>
      <c r="BV607" s="1"/>
      <c r="CK607" s="1"/>
      <c r="CL607" s="2"/>
      <c r="CM607" s="2"/>
      <c r="CN607" s="2"/>
      <c r="CO607" s="2"/>
      <c r="CP607" s="2"/>
      <c r="CQ607" s="2"/>
      <c r="CR607" s="2"/>
      <c r="CS607" s="2"/>
      <c r="CT607" s="2"/>
      <c r="CU607" s="2"/>
      <c r="CV607" s="2"/>
      <c r="CW607" s="2"/>
      <c r="CX607" s="2"/>
      <c r="CZ607" s="40"/>
      <c r="DA607" s="41"/>
      <c r="DB607" s="41"/>
      <c r="DC607" s="41"/>
      <c r="DD607" s="41"/>
      <c r="DE607" s="41"/>
      <c r="DF607" s="41"/>
      <c r="DG607" s="41"/>
      <c r="DH607" s="41"/>
      <c r="DI607" s="41"/>
      <c r="DJ607" s="41"/>
      <c r="DK607" s="41"/>
      <c r="DL607" s="41"/>
      <c r="DM607" s="41"/>
    </row>
    <row r="608" spans="1:117" s="5" customFormat="1" x14ac:dyDescent="0.25">
      <c r="A608" s="1"/>
      <c r="P608" s="1"/>
      <c r="BG608" s="1"/>
      <c r="BV608" s="1"/>
      <c r="CK608" s="1"/>
      <c r="CL608" s="2"/>
      <c r="CM608" s="2"/>
      <c r="CN608" s="2"/>
      <c r="CO608" s="2"/>
      <c r="CP608" s="2"/>
      <c r="CQ608" s="2"/>
      <c r="CR608" s="2"/>
      <c r="CS608" s="2"/>
      <c r="CT608" s="2"/>
      <c r="CU608" s="2"/>
      <c r="CV608" s="2"/>
      <c r="CW608" s="2"/>
      <c r="CX608" s="2"/>
      <c r="CZ608" s="40"/>
      <c r="DA608" s="41"/>
      <c r="DB608" s="41"/>
      <c r="DC608" s="41"/>
      <c r="DD608" s="41"/>
      <c r="DE608" s="41"/>
      <c r="DF608" s="41"/>
      <c r="DG608" s="41"/>
      <c r="DH608" s="41"/>
      <c r="DI608" s="41"/>
      <c r="DJ608" s="41"/>
      <c r="DK608" s="41"/>
      <c r="DL608" s="41"/>
      <c r="DM608" s="41"/>
    </row>
    <row r="609" spans="1:117" s="5" customFormat="1" x14ac:dyDescent="0.25">
      <c r="A609" s="1"/>
      <c r="P609" s="1"/>
      <c r="BG609" s="1"/>
      <c r="BV609" s="1"/>
      <c r="CK609" s="1"/>
      <c r="CL609" s="2"/>
      <c r="CM609" s="2"/>
      <c r="CN609" s="2"/>
      <c r="CO609" s="2"/>
      <c r="CP609" s="2"/>
      <c r="CQ609" s="2"/>
      <c r="CR609" s="2"/>
      <c r="CS609" s="2"/>
      <c r="CT609" s="2"/>
      <c r="CU609" s="2"/>
      <c r="CV609" s="2"/>
      <c r="CW609" s="2"/>
      <c r="CX609" s="2"/>
      <c r="CZ609" s="40"/>
      <c r="DA609" s="41"/>
      <c r="DB609" s="41"/>
      <c r="DC609" s="41"/>
      <c r="DD609" s="41"/>
      <c r="DE609" s="41"/>
      <c r="DF609" s="41"/>
      <c r="DG609" s="41"/>
      <c r="DH609" s="41"/>
      <c r="DI609" s="41"/>
      <c r="DJ609" s="41"/>
      <c r="DK609" s="41"/>
      <c r="DL609" s="41"/>
      <c r="DM609" s="41"/>
    </row>
    <row r="610" spans="1:117" s="5" customFormat="1" x14ac:dyDescent="0.25">
      <c r="A610" s="1"/>
      <c r="P610" s="1"/>
      <c r="BG610" s="1"/>
      <c r="BV610" s="1"/>
      <c r="CK610" s="1"/>
      <c r="CL610" s="2"/>
      <c r="CM610" s="2"/>
      <c r="CN610" s="2"/>
      <c r="CO610" s="2"/>
      <c r="CP610" s="2"/>
      <c r="CQ610" s="2"/>
      <c r="CR610" s="2"/>
      <c r="CS610" s="2"/>
      <c r="CT610" s="2"/>
      <c r="CU610" s="2"/>
      <c r="CV610" s="2"/>
      <c r="CW610" s="2"/>
      <c r="CX610" s="2"/>
      <c r="CZ610" s="40"/>
      <c r="DA610" s="41"/>
      <c r="DB610" s="41"/>
      <c r="DC610" s="41"/>
      <c r="DD610" s="41"/>
      <c r="DE610" s="41"/>
      <c r="DF610" s="41"/>
      <c r="DG610" s="41"/>
      <c r="DH610" s="41"/>
      <c r="DI610" s="41"/>
      <c r="DJ610" s="41"/>
      <c r="DK610" s="41"/>
      <c r="DL610" s="41"/>
      <c r="DM610" s="41"/>
    </row>
    <row r="611" spans="1:117" s="5" customFormat="1" x14ac:dyDescent="0.25">
      <c r="A611" s="1"/>
      <c r="P611" s="1"/>
      <c r="BG611" s="1"/>
      <c r="BV611" s="1"/>
      <c r="CK611" s="1"/>
      <c r="CL611" s="2"/>
      <c r="CM611" s="2"/>
      <c r="CN611" s="2"/>
      <c r="CO611" s="2"/>
      <c r="CP611" s="2"/>
      <c r="CQ611" s="2"/>
      <c r="CR611" s="2"/>
      <c r="CS611" s="2"/>
      <c r="CT611" s="2"/>
      <c r="CU611" s="2"/>
      <c r="CV611" s="2"/>
      <c r="CW611" s="2"/>
      <c r="CX611" s="2"/>
      <c r="CZ611" s="40"/>
      <c r="DA611" s="41"/>
      <c r="DB611" s="41"/>
      <c r="DC611" s="41"/>
      <c r="DD611" s="41"/>
      <c r="DE611" s="41"/>
      <c r="DF611" s="41"/>
      <c r="DG611" s="41"/>
      <c r="DH611" s="41"/>
      <c r="DI611" s="41"/>
      <c r="DJ611" s="41"/>
      <c r="DK611" s="41"/>
      <c r="DL611" s="41"/>
      <c r="DM611" s="41"/>
    </row>
    <row r="612" spans="1:117" s="5" customFormat="1" x14ac:dyDescent="0.25">
      <c r="A612" s="1"/>
      <c r="P612" s="1"/>
      <c r="BG612" s="1"/>
      <c r="BV612" s="1"/>
      <c r="CK612" s="1"/>
      <c r="CL612" s="2"/>
      <c r="CM612" s="2"/>
      <c r="CN612" s="2"/>
      <c r="CO612" s="2"/>
      <c r="CP612" s="2"/>
      <c r="CQ612" s="2"/>
      <c r="CR612" s="2"/>
      <c r="CS612" s="2"/>
      <c r="CT612" s="2"/>
      <c r="CU612" s="2"/>
      <c r="CV612" s="2"/>
      <c r="CW612" s="2"/>
      <c r="CX612" s="2"/>
      <c r="CZ612" s="40"/>
      <c r="DA612" s="41"/>
      <c r="DB612" s="41"/>
      <c r="DC612" s="41"/>
      <c r="DD612" s="41"/>
      <c r="DE612" s="41"/>
      <c r="DF612" s="41"/>
      <c r="DG612" s="41"/>
      <c r="DH612" s="41"/>
      <c r="DI612" s="41"/>
      <c r="DJ612" s="41"/>
      <c r="DK612" s="41"/>
      <c r="DL612" s="41"/>
      <c r="DM612" s="41"/>
    </row>
    <row r="613" spans="1:117" s="5" customFormat="1" x14ac:dyDescent="0.25">
      <c r="A613" s="1"/>
      <c r="P613" s="1"/>
      <c r="BG613" s="1"/>
      <c r="BV613" s="1"/>
      <c r="CK613" s="1"/>
      <c r="CL613" s="2"/>
      <c r="CM613" s="2"/>
      <c r="CN613" s="2"/>
      <c r="CO613" s="2"/>
      <c r="CP613" s="2"/>
      <c r="CQ613" s="2"/>
      <c r="CR613" s="2"/>
      <c r="CS613" s="2"/>
      <c r="CT613" s="2"/>
      <c r="CU613" s="2"/>
      <c r="CV613" s="2"/>
      <c r="CW613" s="2"/>
      <c r="CX613" s="2"/>
      <c r="CZ613" s="40"/>
      <c r="DA613" s="41"/>
      <c r="DB613" s="41"/>
      <c r="DC613" s="41"/>
      <c r="DD613" s="41"/>
      <c r="DE613" s="41"/>
      <c r="DF613" s="41"/>
      <c r="DG613" s="41"/>
      <c r="DH613" s="41"/>
      <c r="DI613" s="41"/>
      <c r="DJ613" s="41"/>
      <c r="DK613" s="41"/>
      <c r="DL613" s="41"/>
      <c r="DM613" s="41"/>
    </row>
    <row r="614" spans="1:117" s="5" customFormat="1" x14ac:dyDescent="0.25">
      <c r="A614" s="1"/>
      <c r="P614" s="1"/>
      <c r="BG614" s="1"/>
      <c r="BV614" s="1"/>
      <c r="CK614" s="1"/>
      <c r="CL614" s="2"/>
      <c r="CM614" s="2"/>
      <c r="CN614" s="2"/>
      <c r="CO614" s="2"/>
      <c r="CP614" s="2"/>
      <c r="CQ614" s="2"/>
      <c r="CR614" s="2"/>
      <c r="CS614" s="2"/>
      <c r="CT614" s="2"/>
      <c r="CU614" s="2"/>
      <c r="CV614" s="2"/>
      <c r="CW614" s="2"/>
      <c r="CX614" s="2"/>
      <c r="CZ614" s="40"/>
      <c r="DA614" s="41"/>
      <c r="DB614" s="41"/>
      <c r="DC614" s="41"/>
      <c r="DD614" s="41"/>
      <c r="DE614" s="41"/>
      <c r="DF614" s="41"/>
      <c r="DG614" s="41"/>
      <c r="DH614" s="41"/>
      <c r="DI614" s="41"/>
      <c r="DJ614" s="41"/>
      <c r="DK614" s="41"/>
      <c r="DL614" s="41"/>
      <c r="DM614" s="41"/>
    </row>
    <row r="615" spans="1:117" s="5" customFormat="1" x14ac:dyDescent="0.25">
      <c r="A615" s="1"/>
      <c r="P615" s="1"/>
      <c r="BG615" s="1"/>
      <c r="BV615" s="1"/>
      <c r="CK615" s="1"/>
      <c r="CL615" s="2"/>
      <c r="CM615" s="2"/>
      <c r="CN615" s="2"/>
      <c r="CO615" s="2"/>
      <c r="CP615" s="2"/>
      <c r="CQ615" s="2"/>
      <c r="CR615" s="2"/>
      <c r="CS615" s="2"/>
      <c r="CT615" s="2"/>
      <c r="CU615" s="2"/>
      <c r="CV615" s="2"/>
      <c r="CW615" s="2"/>
      <c r="CX615" s="2"/>
      <c r="CZ615" s="40"/>
      <c r="DA615" s="41"/>
      <c r="DB615" s="41"/>
      <c r="DC615" s="41"/>
      <c r="DD615" s="41"/>
      <c r="DE615" s="41"/>
      <c r="DF615" s="41"/>
      <c r="DG615" s="41"/>
      <c r="DH615" s="41"/>
      <c r="DI615" s="41"/>
      <c r="DJ615" s="41"/>
      <c r="DK615" s="41"/>
      <c r="DL615" s="41"/>
      <c r="DM615" s="41"/>
    </row>
    <row r="616" spans="1:117" s="5" customFormat="1" x14ac:dyDescent="0.25">
      <c r="A616" s="1"/>
      <c r="P616" s="1"/>
      <c r="BG616" s="1"/>
      <c r="BV616" s="1"/>
      <c r="CK616" s="1"/>
      <c r="CL616" s="2"/>
      <c r="CM616" s="2"/>
      <c r="CN616" s="2"/>
      <c r="CO616" s="2"/>
      <c r="CP616" s="2"/>
      <c r="CQ616" s="2"/>
      <c r="CR616" s="2"/>
      <c r="CS616" s="2"/>
      <c r="CT616" s="2"/>
      <c r="CU616" s="2"/>
      <c r="CV616" s="2"/>
      <c r="CW616" s="2"/>
      <c r="CX616" s="2"/>
      <c r="CZ616" s="40"/>
      <c r="DA616" s="41"/>
      <c r="DB616" s="41"/>
      <c r="DC616" s="41"/>
      <c r="DD616" s="41"/>
      <c r="DE616" s="41"/>
      <c r="DF616" s="41"/>
      <c r="DG616" s="41"/>
      <c r="DH616" s="41"/>
      <c r="DI616" s="41"/>
      <c r="DJ616" s="41"/>
      <c r="DK616" s="41"/>
      <c r="DL616" s="41"/>
      <c r="DM616" s="41"/>
    </row>
    <row r="617" spans="1:117" s="5" customFormat="1" x14ac:dyDescent="0.25">
      <c r="A617" s="1"/>
      <c r="P617" s="1"/>
      <c r="BG617" s="1"/>
      <c r="BV617" s="1"/>
      <c r="CK617" s="1"/>
      <c r="CL617" s="2"/>
      <c r="CM617" s="2"/>
      <c r="CN617" s="2"/>
      <c r="CO617" s="2"/>
      <c r="CP617" s="2"/>
      <c r="CQ617" s="2"/>
      <c r="CR617" s="2"/>
      <c r="CS617" s="2"/>
      <c r="CT617" s="2"/>
      <c r="CU617" s="2"/>
      <c r="CV617" s="2"/>
      <c r="CW617" s="2"/>
      <c r="CX617" s="2"/>
      <c r="CZ617" s="40"/>
      <c r="DA617" s="41"/>
      <c r="DB617" s="41"/>
      <c r="DC617" s="41"/>
      <c r="DD617" s="41"/>
      <c r="DE617" s="41"/>
      <c r="DF617" s="41"/>
      <c r="DG617" s="41"/>
      <c r="DH617" s="41"/>
      <c r="DI617" s="41"/>
      <c r="DJ617" s="41"/>
      <c r="DK617" s="41"/>
      <c r="DL617" s="41"/>
      <c r="DM617" s="41"/>
    </row>
    <row r="618" spans="1:117" s="5" customFormat="1" x14ac:dyDescent="0.25">
      <c r="A618" s="1"/>
      <c r="P618" s="1"/>
      <c r="BG618" s="1"/>
      <c r="BV618" s="1"/>
      <c r="CK618" s="1"/>
      <c r="CL618" s="2"/>
      <c r="CM618" s="2"/>
      <c r="CN618" s="2"/>
      <c r="CO618" s="2"/>
      <c r="CP618" s="2"/>
      <c r="CQ618" s="2"/>
      <c r="CR618" s="2"/>
      <c r="CS618" s="2"/>
      <c r="CT618" s="2"/>
      <c r="CU618" s="2"/>
      <c r="CV618" s="2"/>
      <c r="CW618" s="2"/>
      <c r="CX618" s="2"/>
      <c r="CZ618" s="40"/>
      <c r="DA618" s="41"/>
      <c r="DB618" s="41"/>
      <c r="DC618" s="41"/>
      <c r="DD618" s="41"/>
      <c r="DE618" s="41"/>
      <c r="DF618" s="41"/>
      <c r="DG618" s="41"/>
      <c r="DH618" s="41"/>
      <c r="DI618" s="41"/>
      <c r="DJ618" s="41"/>
      <c r="DK618" s="41"/>
      <c r="DL618" s="41"/>
      <c r="DM618" s="41"/>
    </row>
    <row r="619" spans="1:117" s="5" customFormat="1" x14ac:dyDescent="0.25">
      <c r="A619" s="1"/>
      <c r="P619" s="1"/>
      <c r="BG619" s="1"/>
      <c r="BV619" s="1"/>
      <c r="CK619" s="1"/>
      <c r="CL619" s="2"/>
      <c r="CM619" s="2"/>
      <c r="CN619" s="2"/>
      <c r="CO619" s="2"/>
      <c r="CP619" s="2"/>
      <c r="CQ619" s="2"/>
      <c r="CR619" s="2"/>
      <c r="CS619" s="2"/>
      <c r="CT619" s="2"/>
      <c r="CU619" s="2"/>
      <c r="CV619" s="2"/>
      <c r="CW619" s="2"/>
      <c r="CX619" s="2"/>
      <c r="CZ619" s="40"/>
      <c r="DA619" s="41"/>
      <c r="DB619" s="41"/>
      <c r="DC619" s="41"/>
      <c r="DD619" s="41"/>
      <c r="DE619" s="41"/>
      <c r="DF619" s="41"/>
      <c r="DG619" s="41"/>
      <c r="DH619" s="41"/>
      <c r="DI619" s="41"/>
      <c r="DJ619" s="41"/>
      <c r="DK619" s="41"/>
      <c r="DL619" s="41"/>
      <c r="DM619" s="41"/>
    </row>
    <row r="620" spans="1:117" s="5" customFormat="1" x14ac:dyDescent="0.25">
      <c r="A620" s="1"/>
      <c r="P620" s="1"/>
      <c r="BG620" s="1"/>
      <c r="BV620" s="1"/>
      <c r="CK620" s="1"/>
      <c r="CL620" s="2"/>
      <c r="CM620" s="2"/>
      <c r="CN620" s="2"/>
      <c r="CO620" s="2"/>
      <c r="CP620" s="2"/>
      <c r="CQ620" s="2"/>
      <c r="CR620" s="2"/>
      <c r="CS620" s="2"/>
      <c r="CT620" s="2"/>
      <c r="CU620" s="2"/>
      <c r="CV620" s="2"/>
      <c r="CW620" s="2"/>
      <c r="CX620" s="2"/>
      <c r="CZ620" s="40"/>
      <c r="DA620" s="41"/>
      <c r="DB620" s="41"/>
      <c r="DC620" s="41"/>
      <c r="DD620" s="41"/>
      <c r="DE620" s="41"/>
      <c r="DF620" s="41"/>
      <c r="DG620" s="41"/>
      <c r="DH620" s="41"/>
      <c r="DI620" s="41"/>
      <c r="DJ620" s="41"/>
      <c r="DK620" s="41"/>
      <c r="DL620" s="41"/>
      <c r="DM620" s="41"/>
    </row>
    <row r="621" spans="1:117" s="5" customFormat="1" x14ac:dyDescent="0.25">
      <c r="A621" s="1"/>
      <c r="P621" s="1"/>
      <c r="BG621" s="1"/>
      <c r="BV621" s="1"/>
      <c r="CK621" s="1"/>
      <c r="CL621" s="2"/>
      <c r="CM621" s="2"/>
      <c r="CN621" s="2"/>
      <c r="CO621" s="2"/>
      <c r="CP621" s="2"/>
      <c r="CQ621" s="2"/>
      <c r="CR621" s="2"/>
      <c r="CS621" s="2"/>
      <c r="CT621" s="2"/>
      <c r="CU621" s="2"/>
      <c r="CV621" s="2"/>
      <c r="CW621" s="2"/>
      <c r="CX621" s="2"/>
      <c r="CZ621" s="40"/>
      <c r="DA621" s="41"/>
      <c r="DB621" s="41"/>
      <c r="DC621" s="41"/>
      <c r="DD621" s="41"/>
      <c r="DE621" s="41"/>
      <c r="DF621" s="41"/>
      <c r="DG621" s="41"/>
      <c r="DH621" s="41"/>
      <c r="DI621" s="41"/>
      <c r="DJ621" s="41"/>
      <c r="DK621" s="41"/>
      <c r="DL621" s="41"/>
      <c r="DM621" s="41"/>
    </row>
    <row r="622" spans="1:117" s="5" customFormat="1" x14ac:dyDescent="0.25">
      <c r="A622" s="1"/>
      <c r="P622" s="1"/>
      <c r="BG622" s="1"/>
      <c r="BV622" s="1"/>
      <c r="CK622" s="1"/>
      <c r="CL622" s="2"/>
      <c r="CM622" s="2"/>
      <c r="CN622" s="2"/>
      <c r="CO622" s="2"/>
      <c r="CP622" s="2"/>
      <c r="CQ622" s="2"/>
      <c r="CR622" s="2"/>
      <c r="CS622" s="2"/>
      <c r="CT622" s="2"/>
      <c r="CU622" s="2"/>
      <c r="CV622" s="2"/>
      <c r="CW622" s="2"/>
      <c r="CX622" s="2"/>
      <c r="CZ622" s="40"/>
      <c r="DA622" s="41"/>
      <c r="DB622" s="41"/>
      <c r="DC622" s="41"/>
      <c r="DD622" s="41"/>
      <c r="DE622" s="41"/>
      <c r="DF622" s="41"/>
      <c r="DG622" s="41"/>
      <c r="DH622" s="41"/>
      <c r="DI622" s="41"/>
      <c r="DJ622" s="41"/>
      <c r="DK622" s="41"/>
      <c r="DL622" s="41"/>
      <c r="DM622" s="41"/>
    </row>
    <row r="623" spans="1:117" s="5" customFormat="1" x14ac:dyDescent="0.25">
      <c r="A623" s="1"/>
      <c r="P623" s="1"/>
      <c r="BG623" s="1"/>
      <c r="BV623" s="1"/>
      <c r="CK623" s="1"/>
      <c r="CL623" s="2"/>
      <c r="CM623" s="2"/>
      <c r="CN623" s="2"/>
      <c r="CO623" s="2"/>
      <c r="CP623" s="2"/>
      <c r="CQ623" s="2"/>
      <c r="CR623" s="2"/>
      <c r="CS623" s="2"/>
      <c r="CT623" s="2"/>
      <c r="CU623" s="2"/>
      <c r="CV623" s="2"/>
      <c r="CW623" s="2"/>
      <c r="CX623" s="2"/>
      <c r="CZ623" s="40"/>
      <c r="DA623" s="41"/>
      <c r="DB623" s="41"/>
      <c r="DC623" s="41"/>
      <c r="DD623" s="41"/>
      <c r="DE623" s="41"/>
      <c r="DF623" s="41"/>
      <c r="DG623" s="41"/>
      <c r="DH623" s="41"/>
      <c r="DI623" s="41"/>
      <c r="DJ623" s="41"/>
      <c r="DK623" s="41"/>
      <c r="DL623" s="41"/>
      <c r="DM623" s="41"/>
    </row>
    <row r="624" spans="1:117" s="5" customFormat="1" x14ac:dyDescent="0.25">
      <c r="A624" s="1"/>
      <c r="P624" s="1"/>
      <c r="BG624" s="1"/>
      <c r="BV624" s="1"/>
      <c r="CK624" s="1"/>
      <c r="CL624" s="2"/>
      <c r="CM624" s="2"/>
      <c r="CN624" s="2"/>
      <c r="CO624" s="2"/>
      <c r="CP624" s="2"/>
      <c r="CQ624" s="2"/>
      <c r="CR624" s="2"/>
      <c r="CS624" s="2"/>
      <c r="CT624" s="2"/>
      <c r="CU624" s="2"/>
      <c r="CV624" s="2"/>
      <c r="CW624" s="2"/>
      <c r="CX624" s="2"/>
      <c r="CZ624" s="40"/>
      <c r="DA624" s="41"/>
      <c r="DB624" s="41"/>
      <c r="DC624" s="41"/>
      <c r="DD624" s="41"/>
      <c r="DE624" s="41"/>
      <c r="DF624" s="41"/>
      <c r="DG624" s="41"/>
      <c r="DH624" s="41"/>
      <c r="DI624" s="41"/>
      <c r="DJ624" s="41"/>
      <c r="DK624" s="41"/>
      <c r="DL624" s="41"/>
      <c r="DM624" s="41"/>
    </row>
    <row r="625" spans="1:117" s="5" customFormat="1" x14ac:dyDescent="0.25">
      <c r="A625" s="1"/>
      <c r="P625" s="1"/>
      <c r="BG625" s="1"/>
      <c r="BV625" s="1"/>
      <c r="CK625" s="1"/>
      <c r="CL625" s="2"/>
      <c r="CM625" s="2"/>
      <c r="CN625" s="2"/>
      <c r="CO625" s="2"/>
      <c r="CP625" s="2"/>
      <c r="CQ625" s="2"/>
      <c r="CR625" s="2"/>
      <c r="CS625" s="2"/>
      <c r="CT625" s="2"/>
      <c r="CU625" s="2"/>
      <c r="CV625" s="2"/>
      <c r="CW625" s="2"/>
      <c r="CX625" s="2"/>
      <c r="CZ625" s="40"/>
      <c r="DA625" s="41"/>
      <c r="DB625" s="41"/>
      <c r="DC625" s="41"/>
      <c r="DD625" s="41"/>
      <c r="DE625" s="41"/>
      <c r="DF625" s="41"/>
      <c r="DG625" s="41"/>
      <c r="DH625" s="41"/>
      <c r="DI625" s="41"/>
      <c r="DJ625" s="41"/>
      <c r="DK625" s="41"/>
      <c r="DL625" s="41"/>
      <c r="DM625" s="41"/>
    </row>
    <row r="626" spans="1:117" s="5" customFormat="1" x14ac:dyDescent="0.25">
      <c r="A626" s="1"/>
      <c r="P626" s="1"/>
      <c r="BG626" s="1"/>
      <c r="BV626" s="1"/>
      <c r="CK626" s="1"/>
      <c r="CL626" s="2"/>
      <c r="CM626" s="2"/>
      <c r="CN626" s="2"/>
      <c r="CO626" s="2"/>
      <c r="CP626" s="2"/>
      <c r="CQ626" s="2"/>
      <c r="CR626" s="2"/>
      <c r="CS626" s="2"/>
      <c r="CT626" s="2"/>
      <c r="CU626" s="2"/>
      <c r="CV626" s="2"/>
      <c r="CW626" s="2"/>
      <c r="CX626" s="2"/>
      <c r="CZ626" s="40"/>
      <c r="DA626" s="41"/>
      <c r="DB626" s="41"/>
      <c r="DC626" s="41"/>
      <c r="DD626" s="41"/>
      <c r="DE626" s="41"/>
      <c r="DF626" s="41"/>
      <c r="DG626" s="41"/>
      <c r="DH626" s="41"/>
      <c r="DI626" s="41"/>
      <c r="DJ626" s="41"/>
      <c r="DK626" s="41"/>
      <c r="DL626" s="41"/>
      <c r="DM626" s="41"/>
    </row>
    <row r="627" spans="1:117" s="5" customFormat="1" x14ac:dyDescent="0.25">
      <c r="A627" s="1"/>
      <c r="P627" s="1"/>
      <c r="BG627" s="1"/>
      <c r="BV627" s="1"/>
      <c r="CK627" s="1"/>
      <c r="CL627" s="2"/>
      <c r="CM627" s="2"/>
      <c r="CN627" s="2"/>
      <c r="CO627" s="2"/>
      <c r="CP627" s="2"/>
      <c r="CQ627" s="2"/>
      <c r="CR627" s="2"/>
      <c r="CS627" s="2"/>
      <c r="CT627" s="2"/>
      <c r="CU627" s="2"/>
      <c r="CV627" s="2"/>
      <c r="CW627" s="2"/>
      <c r="CX627" s="2"/>
      <c r="CZ627" s="40"/>
      <c r="DA627" s="41"/>
      <c r="DB627" s="41"/>
      <c r="DC627" s="41"/>
      <c r="DD627" s="41"/>
      <c r="DE627" s="41"/>
      <c r="DF627" s="41"/>
      <c r="DG627" s="41"/>
      <c r="DH627" s="41"/>
      <c r="DI627" s="41"/>
      <c r="DJ627" s="41"/>
      <c r="DK627" s="41"/>
      <c r="DL627" s="41"/>
      <c r="DM627" s="41"/>
    </row>
    <row r="628" spans="1:117" s="5" customFormat="1" x14ac:dyDescent="0.25">
      <c r="A628" s="1"/>
      <c r="P628" s="1"/>
      <c r="BG628" s="1"/>
      <c r="BV628" s="1"/>
      <c r="CK628" s="1"/>
      <c r="CL628" s="2"/>
      <c r="CM628" s="2"/>
      <c r="CN628" s="2"/>
      <c r="CO628" s="2"/>
      <c r="CP628" s="2"/>
      <c r="CQ628" s="2"/>
      <c r="CR628" s="2"/>
      <c r="CS628" s="2"/>
      <c r="CT628" s="2"/>
      <c r="CU628" s="2"/>
      <c r="CV628" s="2"/>
      <c r="CW628" s="2"/>
      <c r="CX628" s="2"/>
      <c r="CZ628" s="40"/>
      <c r="DA628" s="41"/>
      <c r="DB628" s="41"/>
      <c r="DC628" s="41"/>
      <c r="DD628" s="41"/>
      <c r="DE628" s="41"/>
      <c r="DF628" s="41"/>
      <c r="DG628" s="41"/>
      <c r="DH628" s="41"/>
      <c r="DI628" s="41"/>
      <c r="DJ628" s="41"/>
      <c r="DK628" s="41"/>
      <c r="DL628" s="41"/>
      <c r="DM628" s="41"/>
    </row>
    <row r="629" spans="1:117" s="5" customFormat="1" x14ac:dyDescent="0.25">
      <c r="A629" s="1"/>
      <c r="P629" s="1"/>
      <c r="BG629" s="1"/>
      <c r="BV629" s="1"/>
      <c r="CK629" s="1"/>
      <c r="CL629" s="2"/>
      <c r="CM629" s="2"/>
      <c r="CN629" s="2"/>
      <c r="CO629" s="2"/>
      <c r="CP629" s="2"/>
      <c r="CQ629" s="2"/>
      <c r="CR629" s="2"/>
      <c r="CS629" s="2"/>
      <c r="CT629" s="2"/>
      <c r="CU629" s="2"/>
      <c r="CV629" s="2"/>
      <c r="CW629" s="2"/>
      <c r="CX629" s="2"/>
      <c r="CZ629" s="40"/>
      <c r="DA629" s="41"/>
      <c r="DB629" s="41"/>
      <c r="DC629" s="41"/>
      <c r="DD629" s="41"/>
      <c r="DE629" s="41"/>
      <c r="DF629" s="41"/>
      <c r="DG629" s="41"/>
      <c r="DH629" s="41"/>
      <c r="DI629" s="41"/>
      <c r="DJ629" s="41"/>
      <c r="DK629" s="41"/>
      <c r="DL629" s="41"/>
      <c r="DM629" s="41"/>
    </row>
    <row r="630" spans="1:117" s="5" customFormat="1" x14ac:dyDescent="0.25">
      <c r="A630" s="1"/>
      <c r="P630" s="1"/>
      <c r="BG630" s="1"/>
      <c r="BV630" s="1"/>
      <c r="CK630" s="1"/>
      <c r="CL630" s="2"/>
      <c r="CM630" s="2"/>
      <c r="CN630" s="2"/>
      <c r="CO630" s="2"/>
      <c r="CP630" s="2"/>
      <c r="CQ630" s="2"/>
      <c r="CR630" s="2"/>
      <c r="CS630" s="2"/>
      <c r="CT630" s="2"/>
      <c r="CU630" s="2"/>
      <c r="CV630" s="2"/>
      <c r="CW630" s="2"/>
      <c r="CX630" s="2"/>
      <c r="CZ630" s="40"/>
      <c r="DA630" s="41"/>
      <c r="DB630" s="41"/>
      <c r="DC630" s="41"/>
      <c r="DD630" s="41"/>
      <c r="DE630" s="41"/>
      <c r="DF630" s="41"/>
      <c r="DG630" s="41"/>
      <c r="DH630" s="41"/>
      <c r="DI630" s="41"/>
      <c r="DJ630" s="41"/>
      <c r="DK630" s="41"/>
      <c r="DL630" s="41"/>
      <c r="DM630" s="41"/>
    </row>
    <row r="631" spans="1:117" s="5" customFormat="1" x14ac:dyDescent="0.25">
      <c r="A631" s="1"/>
      <c r="P631" s="1"/>
      <c r="BG631" s="1"/>
      <c r="BV631" s="1"/>
      <c r="CK631" s="1"/>
      <c r="CL631" s="2"/>
      <c r="CM631" s="2"/>
      <c r="CN631" s="2"/>
      <c r="CO631" s="2"/>
      <c r="CP631" s="2"/>
      <c r="CQ631" s="2"/>
      <c r="CR631" s="2"/>
      <c r="CS631" s="2"/>
      <c r="CT631" s="2"/>
      <c r="CU631" s="2"/>
      <c r="CV631" s="2"/>
      <c r="CW631" s="2"/>
      <c r="CX631" s="2"/>
      <c r="CZ631" s="40"/>
      <c r="DA631" s="41"/>
      <c r="DB631" s="41"/>
      <c r="DC631" s="41"/>
      <c r="DD631" s="41"/>
      <c r="DE631" s="41"/>
      <c r="DF631" s="41"/>
      <c r="DG631" s="41"/>
      <c r="DH631" s="41"/>
      <c r="DI631" s="41"/>
      <c r="DJ631" s="41"/>
      <c r="DK631" s="41"/>
      <c r="DL631" s="41"/>
      <c r="DM631" s="41"/>
    </row>
    <row r="632" spans="1:117" s="5" customFormat="1" x14ac:dyDescent="0.25">
      <c r="A632" s="1"/>
      <c r="P632" s="1"/>
      <c r="BG632" s="1"/>
      <c r="BV632" s="1"/>
      <c r="CK632" s="1"/>
      <c r="CL632" s="2"/>
      <c r="CM632" s="2"/>
      <c r="CN632" s="2"/>
      <c r="CO632" s="2"/>
      <c r="CP632" s="2"/>
      <c r="CQ632" s="2"/>
      <c r="CR632" s="2"/>
      <c r="CS632" s="2"/>
      <c r="CT632" s="2"/>
      <c r="CU632" s="2"/>
      <c r="CV632" s="2"/>
      <c r="CW632" s="2"/>
      <c r="CX632" s="2"/>
      <c r="CZ632" s="40"/>
      <c r="DA632" s="41"/>
      <c r="DB632" s="41"/>
      <c r="DC632" s="41"/>
      <c r="DD632" s="41"/>
      <c r="DE632" s="41"/>
      <c r="DF632" s="41"/>
      <c r="DG632" s="41"/>
      <c r="DH632" s="41"/>
      <c r="DI632" s="41"/>
      <c r="DJ632" s="41"/>
      <c r="DK632" s="41"/>
      <c r="DL632" s="41"/>
      <c r="DM632" s="41"/>
    </row>
    <row r="633" spans="1:117" s="5" customFormat="1" x14ac:dyDescent="0.25">
      <c r="A633" s="1"/>
      <c r="P633" s="1"/>
      <c r="BG633" s="1"/>
      <c r="BV633" s="1"/>
      <c r="CK633" s="1"/>
      <c r="CL633" s="2"/>
      <c r="CM633" s="2"/>
      <c r="CN633" s="2"/>
      <c r="CO633" s="2"/>
      <c r="CP633" s="2"/>
      <c r="CQ633" s="2"/>
      <c r="CR633" s="2"/>
      <c r="CS633" s="2"/>
      <c r="CT633" s="2"/>
      <c r="CU633" s="2"/>
      <c r="CV633" s="2"/>
      <c r="CW633" s="2"/>
      <c r="CX633" s="2"/>
      <c r="CZ633" s="40"/>
      <c r="DA633" s="41"/>
      <c r="DB633" s="41"/>
      <c r="DC633" s="41"/>
      <c r="DD633" s="41"/>
      <c r="DE633" s="41"/>
      <c r="DF633" s="41"/>
      <c r="DG633" s="41"/>
      <c r="DH633" s="41"/>
      <c r="DI633" s="41"/>
      <c r="DJ633" s="41"/>
      <c r="DK633" s="41"/>
      <c r="DL633" s="41"/>
      <c r="DM633" s="41"/>
    </row>
    <row r="634" spans="1:117" s="5" customFormat="1" x14ac:dyDescent="0.25">
      <c r="A634" s="1"/>
      <c r="P634" s="1"/>
      <c r="BG634" s="1"/>
      <c r="BV634" s="1"/>
      <c r="CK634" s="1"/>
      <c r="CL634" s="2"/>
      <c r="CM634" s="2"/>
      <c r="CN634" s="2"/>
      <c r="CO634" s="2"/>
      <c r="CP634" s="2"/>
      <c r="CQ634" s="2"/>
      <c r="CR634" s="2"/>
      <c r="CS634" s="2"/>
      <c r="CT634" s="2"/>
      <c r="CU634" s="2"/>
      <c r="CV634" s="2"/>
      <c r="CW634" s="2"/>
      <c r="CX634" s="2"/>
      <c r="CZ634" s="40"/>
      <c r="DA634" s="41"/>
      <c r="DB634" s="41"/>
      <c r="DC634" s="41"/>
      <c r="DD634" s="41"/>
      <c r="DE634" s="41"/>
      <c r="DF634" s="41"/>
      <c r="DG634" s="41"/>
      <c r="DH634" s="41"/>
      <c r="DI634" s="41"/>
      <c r="DJ634" s="41"/>
      <c r="DK634" s="41"/>
      <c r="DL634" s="41"/>
      <c r="DM634" s="41"/>
    </row>
    <row r="635" spans="1:117" s="5" customFormat="1" x14ac:dyDescent="0.25">
      <c r="A635" s="1"/>
      <c r="P635" s="1"/>
      <c r="BG635" s="1"/>
      <c r="BV635" s="1"/>
      <c r="CK635" s="1"/>
      <c r="CL635" s="2"/>
      <c r="CM635" s="2"/>
      <c r="CN635" s="2"/>
      <c r="CO635" s="2"/>
      <c r="CP635" s="2"/>
      <c r="CQ635" s="2"/>
      <c r="CR635" s="2"/>
      <c r="CS635" s="2"/>
      <c r="CT635" s="2"/>
      <c r="CU635" s="2"/>
      <c r="CV635" s="2"/>
      <c r="CW635" s="2"/>
      <c r="CX635" s="2"/>
      <c r="CZ635" s="40"/>
      <c r="DA635" s="41"/>
      <c r="DB635" s="41"/>
      <c r="DC635" s="41"/>
      <c r="DD635" s="41"/>
      <c r="DE635" s="41"/>
      <c r="DF635" s="41"/>
      <c r="DG635" s="41"/>
      <c r="DH635" s="41"/>
      <c r="DI635" s="41"/>
      <c r="DJ635" s="41"/>
      <c r="DK635" s="41"/>
      <c r="DL635" s="41"/>
      <c r="DM635" s="41"/>
    </row>
    <row r="636" spans="1:117" s="5" customFormat="1" x14ac:dyDescent="0.25">
      <c r="A636" s="1"/>
      <c r="P636" s="1"/>
      <c r="BG636" s="1"/>
      <c r="BV636" s="1"/>
      <c r="CK636" s="1"/>
      <c r="CL636" s="2"/>
      <c r="CM636" s="2"/>
      <c r="CN636" s="2"/>
      <c r="CO636" s="2"/>
      <c r="CP636" s="2"/>
      <c r="CQ636" s="2"/>
      <c r="CR636" s="2"/>
      <c r="CS636" s="2"/>
      <c r="CT636" s="2"/>
      <c r="CU636" s="2"/>
      <c r="CV636" s="2"/>
      <c r="CW636" s="2"/>
      <c r="CX636" s="2"/>
      <c r="CZ636" s="40"/>
      <c r="DA636" s="41"/>
      <c r="DB636" s="41"/>
      <c r="DC636" s="41"/>
      <c r="DD636" s="41"/>
      <c r="DE636" s="41"/>
      <c r="DF636" s="41"/>
      <c r="DG636" s="41"/>
      <c r="DH636" s="41"/>
      <c r="DI636" s="41"/>
      <c r="DJ636" s="41"/>
      <c r="DK636" s="41"/>
      <c r="DL636" s="41"/>
      <c r="DM636" s="41"/>
    </row>
    <row r="637" spans="1:117" s="5" customFormat="1" x14ac:dyDescent="0.25">
      <c r="A637" s="1"/>
      <c r="P637" s="1"/>
      <c r="BG637" s="1"/>
      <c r="BV637" s="1"/>
      <c r="CK637" s="1"/>
      <c r="CL637" s="2"/>
      <c r="CM637" s="2"/>
      <c r="CN637" s="2"/>
      <c r="CO637" s="2"/>
      <c r="CP637" s="2"/>
      <c r="CQ637" s="2"/>
      <c r="CR637" s="2"/>
      <c r="CS637" s="2"/>
      <c r="CT637" s="2"/>
      <c r="CU637" s="2"/>
      <c r="CV637" s="2"/>
      <c r="CW637" s="2"/>
      <c r="CX637" s="2"/>
      <c r="CZ637" s="40"/>
      <c r="DA637" s="41"/>
      <c r="DB637" s="41"/>
      <c r="DC637" s="41"/>
      <c r="DD637" s="41"/>
      <c r="DE637" s="41"/>
      <c r="DF637" s="41"/>
      <c r="DG637" s="41"/>
      <c r="DH637" s="41"/>
      <c r="DI637" s="41"/>
      <c r="DJ637" s="41"/>
      <c r="DK637" s="41"/>
      <c r="DL637" s="41"/>
      <c r="DM637" s="41"/>
    </row>
    <row r="638" spans="1:117" s="5" customFormat="1" x14ac:dyDescent="0.25">
      <c r="A638" s="1"/>
      <c r="P638" s="1"/>
      <c r="BG638" s="1"/>
      <c r="BV638" s="1"/>
      <c r="CK638" s="1"/>
      <c r="CL638" s="2"/>
      <c r="CM638" s="2"/>
      <c r="CN638" s="2"/>
      <c r="CO638" s="2"/>
      <c r="CP638" s="2"/>
      <c r="CQ638" s="2"/>
      <c r="CR638" s="2"/>
      <c r="CS638" s="2"/>
      <c r="CT638" s="2"/>
      <c r="CU638" s="2"/>
      <c r="CV638" s="2"/>
      <c r="CW638" s="2"/>
      <c r="CX638" s="2"/>
      <c r="CZ638" s="40"/>
      <c r="DA638" s="41"/>
      <c r="DB638" s="41"/>
      <c r="DC638" s="41"/>
      <c r="DD638" s="41"/>
      <c r="DE638" s="41"/>
      <c r="DF638" s="41"/>
      <c r="DG638" s="41"/>
      <c r="DH638" s="41"/>
      <c r="DI638" s="41"/>
      <c r="DJ638" s="41"/>
      <c r="DK638" s="41"/>
      <c r="DL638" s="41"/>
      <c r="DM638" s="41"/>
    </row>
    <row r="639" spans="1:117" s="5" customFormat="1" x14ac:dyDescent="0.25">
      <c r="A639" s="1"/>
      <c r="P639" s="1"/>
      <c r="BG639" s="1"/>
      <c r="BV639" s="1"/>
      <c r="CK639" s="1"/>
      <c r="CL639" s="2"/>
      <c r="CM639" s="2"/>
      <c r="CN639" s="2"/>
      <c r="CO639" s="2"/>
      <c r="CP639" s="2"/>
      <c r="CQ639" s="2"/>
      <c r="CR639" s="2"/>
      <c r="CS639" s="2"/>
      <c r="CT639" s="2"/>
      <c r="CU639" s="2"/>
      <c r="CV639" s="2"/>
      <c r="CW639" s="2"/>
      <c r="CX639" s="2"/>
      <c r="CZ639" s="40"/>
      <c r="DA639" s="41"/>
      <c r="DB639" s="41"/>
      <c r="DC639" s="41"/>
      <c r="DD639" s="41"/>
      <c r="DE639" s="41"/>
      <c r="DF639" s="41"/>
      <c r="DG639" s="41"/>
      <c r="DH639" s="41"/>
      <c r="DI639" s="41"/>
      <c r="DJ639" s="41"/>
      <c r="DK639" s="41"/>
      <c r="DL639" s="41"/>
      <c r="DM639" s="41"/>
    </row>
    <row r="640" spans="1:117" s="5" customFormat="1" x14ac:dyDescent="0.25">
      <c r="A640" s="1"/>
      <c r="P640" s="1"/>
      <c r="BG640" s="1"/>
      <c r="BV640" s="1"/>
      <c r="CK640" s="1"/>
      <c r="CL640" s="2"/>
      <c r="CM640" s="2"/>
      <c r="CN640" s="2"/>
      <c r="CO640" s="2"/>
      <c r="CP640" s="2"/>
      <c r="CQ640" s="2"/>
      <c r="CR640" s="2"/>
      <c r="CS640" s="2"/>
      <c r="CT640" s="2"/>
      <c r="CU640" s="2"/>
      <c r="CV640" s="2"/>
      <c r="CW640" s="2"/>
      <c r="CX640" s="2"/>
      <c r="CZ640" s="40"/>
      <c r="DA640" s="41"/>
      <c r="DB640" s="41"/>
      <c r="DC640" s="41"/>
      <c r="DD640" s="41"/>
      <c r="DE640" s="41"/>
      <c r="DF640" s="41"/>
      <c r="DG640" s="41"/>
      <c r="DH640" s="41"/>
      <c r="DI640" s="41"/>
      <c r="DJ640" s="41"/>
      <c r="DK640" s="41"/>
      <c r="DL640" s="41"/>
      <c r="DM640" s="41"/>
    </row>
    <row r="641" spans="1:117" s="5" customFormat="1" x14ac:dyDescent="0.25">
      <c r="A641" s="1"/>
      <c r="P641" s="1"/>
      <c r="BG641" s="1"/>
      <c r="BV641" s="1"/>
      <c r="CK641" s="1"/>
      <c r="CL641" s="2"/>
      <c r="CM641" s="2"/>
      <c r="CN641" s="2"/>
      <c r="CO641" s="2"/>
      <c r="CP641" s="2"/>
      <c r="CQ641" s="2"/>
      <c r="CR641" s="2"/>
      <c r="CS641" s="2"/>
      <c r="CT641" s="2"/>
      <c r="CU641" s="2"/>
      <c r="CV641" s="2"/>
      <c r="CW641" s="2"/>
      <c r="CX641" s="2"/>
      <c r="CZ641" s="40"/>
      <c r="DA641" s="41"/>
      <c r="DB641" s="41"/>
      <c r="DC641" s="41"/>
      <c r="DD641" s="41"/>
      <c r="DE641" s="41"/>
      <c r="DF641" s="41"/>
      <c r="DG641" s="41"/>
      <c r="DH641" s="41"/>
      <c r="DI641" s="41"/>
      <c r="DJ641" s="41"/>
      <c r="DK641" s="41"/>
      <c r="DL641" s="41"/>
      <c r="DM641" s="41"/>
    </row>
    <row r="642" spans="1:117" s="5" customFormat="1" x14ac:dyDescent="0.25">
      <c r="A642" s="1"/>
      <c r="P642" s="1"/>
      <c r="BG642" s="1"/>
      <c r="BV642" s="1"/>
      <c r="CK642" s="1"/>
      <c r="CL642" s="2"/>
      <c r="CM642" s="2"/>
      <c r="CN642" s="2"/>
      <c r="CO642" s="2"/>
      <c r="CP642" s="2"/>
      <c r="CQ642" s="2"/>
      <c r="CR642" s="2"/>
      <c r="CS642" s="2"/>
      <c r="CT642" s="2"/>
      <c r="CU642" s="2"/>
      <c r="CV642" s="2"/>
      <c r="CW642" s="2"/>
      <c r="CX642" s="2"/>
      <c r="CZ642" s="40"/>
      <c r="DA642" s="41"/>
      <c r="DB642" s="41"/>
      <c r="DC642" s="41"/>
      <c r="DD642" s="41"/>
      <c r="DE642" s="41"/>
      <c r="DF642" s="41"/>
      <c r="DG642" s="41"/>
      <c r="DH642" s="41"/>
      <c r="DI642" s="41"/>
      <c r="DJ642" s="41"/>
      <c r="DK642" s="41"/>
      <c r="DL642" s="41"/>
      <c r="DM642" s="41"/>
    </row>
    <row r="643" spans="1:117" s="5" customFormat="1" x14ac:dyDescent="0.25">
      <c r="A643" s="1"/>
      <c r="P643" s="1"/>
      <c r="BG643" s="1"/>
      <c r="BV643" s="1"/>
      <c r="CK643" s="1"/>
      <c r="CL643" s="2"/>
      <c r="CM643" s="2"/>
      <c r="CN643" s="2"/>
      <c r="CO643" s="2"/>
      <c r="CP643" s="2"/>
      <c r="CQ643" s="2"/>
      <c r="CR643" s="2"/>
      <c r="CS643" s="2"/>
      <c r="CT643" s="2"/>
      <c r="CU643" s="2"/>
      <c r="CV643" s="2"/>
      <c r="CW643" s="2"/>
      <c r="CX643" s="2"/>
      <c r="CZ643" s="40"/>
      <c r="DA643" s="41"/>
      <c r="DB643" s="41"/>
      <c r="DC643" s="41"/>
      <c r="DD643" s="41"/>
      <c r="DE643" s="41"/>
      <c r="DF643" s="41"/>
      <c r="DG643" s="41"/>
      <c r="DH643" s="41"/>
      <c r="DI643" s="41"/>
      <c r="DJ643" s="41"/>
      <c r="DK643" s="41"/>
      <c r="DL643" s="41"/>
      <c r="DM643" s="41"/>
    </row>
    <row r="644" spans="1:117" s="5" customFormat="1" x14ac:dyDescent="0.25">
      <c r="A644" s="1"/>
      <c r="P644" s="1"/>
      <c r="BG644" s="1"/>
      <c r="BV644" s="1"/>
      <c r="CK644" s="1"/>
      <c r="CL644" s="2"/>
      <c r="CM644" s="2"/>
      <c r="CN644" s="2"/>
      <c r="CO644" s="2"/>
      <c r="CP644" s="2"/>
      <c r="CQ644" s="2"/>
      <c r="CR644" s="2"/>
      <c r="CS644" s="2"/>
      <c r="CT644" s="2"/>
      <c r="CU644" s="2"/>
      <c r="CV644" s="2"/>
      <c r="CW644" s="2"/>
      <c r="CX644" s="2"/>
      <c r="CZ644" s="40"/>
      <c r="DA644" s="41"/>
      <c r="DB644" s="41"/>
      <c r="DC644" s="41"/>
      <c r="DD644" s="41"/>
      <c r="DE644" s="41"/>
      <c r="DF644" s="41"/>
      <c r="DG644" s="41"/>
      <c r="DH644" s="41"/>
      <c r="DI644" s="41"/>
      <c r="DJ644" s="41"/>
      <c r="DK644" s="41"/>
      <c r="DL644" s="41"/>
      <c r="DM644" s="41"/>
    </row>
    <row r="645" spans="1:117" s="5" customFormat="1" x14ac:dyDescent="0.25">
      <c r="A645" s="1"/>
      <c r="P645" s="1"/>
      <c r="BG645" s="1"/>
      <c r="BV645" s="1"/>
      <c r="CK645" s="1"/>
      <c r="CL645" s="2"/>
      <c r="CM645" s="2"/>
      <c r="CN645" s="2"/>
      <c r="CO645" s="2"/>
      <c r="CP645" s="2"/>
      <c r="CQ645" s="2"/>
      <c r="CR645" s="2"/>
      <c r="CS645" s="2"/>
      <c r="CT645" s="2"/>
      <c r="CU645" s="2"/>
      <c r="CV645" s="2"/>
      <c r="CW645" s="2"/>
      <c r="CX645" s="2"/>
      <c r="CZ645" s="40"/>
      <c r="DA645" s="41"/>
      <c r="DB645" s="41"/>
      <c r="DC645" s="41"/>
      <c r="DD645" s="41"/>
      <c r="DE645" s="41"/>
      <c r="DF645" s="41"/>
      <c r="DG645" s="41"/>
      <c r="DH645" s="41"/>
      <c r="DI645" s="41"/>
      <c r="DJ645" s="41"/>
      <c r="DK645" s="41"/>
      <c r="DL645" s="41"/>
      <c r="DM645" s="41"/>
    </row>
    <row r="646" spans="1:117" s="5" customFormat="1" x14ac:dyDescent="0.25">
      <c r="A646" s="1"/>
      <c r="P646" s="1"/>
      <c r="BG646" s="1"/>
      <c r="BV646" s="1"/>
      <c r="CK646" s="1"/>
      <c r="CL646" s="2"/>
      <c r="CM646" s="2"/>
      <c r="CN646" s="2"/>
      <c r="CO646" s="2"/>
      <c r="CP646" s="2"/>
      <c r="CQ646" s="2"/>
      <c r="CR646" s="2"/>
      <c r="CS646" s="2"/>
      <c r="CT646" s="2"/>
      <c r="CU646" s="2"/>
      <c r="CV646" s="2"/>
      <c r="CW646" s="2"/>
      <c r="CX646" s="2"/>
      <c r="CZ646" s="40"/>
      <c r="DA646" s="41"/>
      <c r="DB646" s="41"/>
      <c r="DC646" s="41"/>
      <c r="DD646" s="41"/>
      <c r="DE646" s="41"/>
      <c r="DF646" s="41"/>
      <c r="DG646" s="41"/>
      <c r="DH646" s="41"/>
      <c r="DI646" s="41"/>
      <c r="DJ646" s="41"/>
      <c r="DK646" s="41"/>
      <c r="DL646" s="41"/>
      <c r="DM646" s="41"/>
    </row>
    <row r="647" spans="1:117" s="5" customFormat="1" x14ac:dyDescent="0.25">
      <c r="A647" s="1"/>
      <c r="P647" s="1"/>
      <c r="BG647" s="1"/>
      <c r="BV647" s="1"/>
      <c r="CK647" s="1"/>
      <c r="CL647" s="2"/>
      <c r="CM647" s="2"/>
      <c r="CN647" s="2"/>
      <c r="CO647" s="2"/>
      <c r="CP647" s="2"/>
      <c r="CQ647" s="2"/>
      <c r="CR647" s="2"/>
      <c r="CS647" s="2"/>
      <c r="CT647" s="2"/>
      <c r="CU647" s="2"/>
      <c r="CV647" s="2"/>
      <c r="CW647" s="2"/>
      <c r="CX647" s="2"/>
      <c r="CZ647" s="40"/>
      <c r="DA647" s="41"/>
      <c r="DB647" s="41"/>
      <c r="DC647" s="41"/>
      <c r="DD647" s="41"/>
      <c r="DE647" s="41"/>
      <c r="DF647" s="41"/>
      <c r="DG647" s="41"/>
      <c r="DH647" s="41"/>
      <c r="DI647" s="41"/>
      <c r="DJ647" s="41"/>
      <c r="DK647" s="41"/>
      <c r="DL647" s="41"/>
      <c r="DM647" s="41"/>
    </row>
    <row r="648" spans="1:117" s="5" customFormat="1" x14ac:dyDescent="0.25">
      <c r="A648" s="1"/>
      <c r="P648" s="1"/>
      <c r="BG648" s="1"/>
      <c r="BV648" s="1"/>
      <c r="CK648" s="1"/>
      <c r="CL648" s="2"/>
      <c r="CM648" s="2"/>
      <c r="CN648" s="2"/>
      <c r="CO648" s="2"/>
      <c r="CP648" s="2"/>
      <c r="CQ648" s="2"/>
      <c r="CR648" s="2"/>
      <c r="CS648" s="2"/>
      <c r="CT648" s="2"/>
      <c r="CU648" s="2"/>
      <c r="CV648" s="2"/>
      <c r="CW648" s="2"/>
      <c r="CX648" s="2"/>
      <c r="CZ648" s="40"/>
      <c r="DA648" s="41"/>
      <c r="DB648" s="41"/>
      <c r="DC648" s="41"/>
      <c r="DD648" s="41"/>
      <c r="DE648" s="41"/>
      <c r="DF648" s="41"/>
      <c r="DG648" s="41"/>
      <c r="DH648" s="41"/>
      <c r="DI648" s="41"/>
      <c r="DJ648" s="41"/>
      <c r="DK648" s="41"/>
      <c r="DL648" s="41"/>
      <c r="DM648" s="41"/>
    </row>
    <row r="649" spans="1:117" s="5" customFormat="1" x14ac:dyDescent="0.25">
      <c r="A649" s="1"/>
      <c r="P649" s="1"/>
      <c r="BG649" s="1"/>
      <c r="BV649" s="1"/>
      <c r="CK649" s="1"/>
      <c r="CL649" s="2"/>
      <c r="CM649" s="2"/>
      <c r="CN649" s="2"/>
      <c r="CO649" s="2"/>
      <c r="CP649" s="2"/>
      <c r="CQ649" s="2"/>
      <c r="CR649" s="2"/>
      <c r="CS649" s="2"/>
      <c r="CT649" s="2"/>
      <c r="CU649" s="2"/>
      <c r="CV649" s="2"/>
      <c r="CW649" s="2"/>
      <c r="CX649" s="2"/>
      <c r="CZ649" s="40"/>
      <c r="DA649" s="41"/>
      <c r="DB649" s="41"/>
      <c r="DC649" s="41"/>
      <c r="DD649" s="41"/>
      <c r="DE649" s="41"/>
      <c r="DF649" s="41"/>
      <c r="DG649" s="41"/>
      <c r="DH649" s="41"/>
      <c r="DI649" s="41"/>
      <c r="DJ649" s="41"/>
      <c r="DK649" s="41"/>
      <c r="DL649" s="41"/>
      <c r="DM649" s="41"/>
    </row>
    <row r="650" spans="1:117" s="5" customFormat="1" x14ac:dyDescent="0.25">
      <c r="A650" s="1"/>
      <c r="P650" s="1"/>
      <c r="BG650" s="1"/>
      <c r="BV650" s="1"/>
      <c r="CK650" s="1"/>
      <c r="CL650" s="2"/>
      <c r="CM650" s="2"/>
      <c r="CN650" s="2"/>
      <c r="CO650" s="2"/>
      <c r="CP650" s="2"/>
      <c r="CQ650" s="2"/>
      <c r="CR650" s="2"/>
      <c r="CS650" s="2"/>
      <c r="CT650" s="2"/>
      <c r="CU650" s="2"/>
      <c r="CV650" s="2"/>
      <c r="CW650" s="2"/>
      <c r="CX650" s="2"/>
      <c r="CZ650" s="40"/>
      <c r="DA650" s="41"/>
      <c r="DB650" s="41"/>
      <c r="DC650" s="41"/>
      <c r="DD650" s="41"/>
      <c r="DE650" s="41"/>
      <c r="DF650" s="41"/>
      <c r="DG650" s="41"/>
      <c r="DH650" s="41"/>
      <c r="DI650" s="41"/>
      <c r="DJ650" s="41"/>
      <c r="DK650" s="41"/>
      <c r="DL650" s="41"/>
      <c r="DM650" s="41"/>
    </row>
    <row r="651" spans="1:117" s="5" customFormat="1" x14ac:dyDescent="0.25">
      <c r="A651" s="1"/>
      <c r="P651" s="1"/>
      <c r="BG651" s="1"/>
      <c r="BV651" s="1"/>
      <c r="CK651" s="1"/>
      <c r="CL651" s="2"/>
      <c r="CM651" s="2"/>
      <c r="CN651" s="2"/>
      <c r="CO651" s="2"/>
      <c r="CP651" s="2"/>
      <c r="CQ651" s="2"/>
      <c r="CR651" s="2"/>
      <c r="CS651" s="2"/>
      <c r="CT651" s="2"/>
      <c r="CU651" s="2"/>
      <c r="CV651" s="2"/>
      <c r="CW651" s="2"/>
      <c r="CX651" s="2"/>
      <c r="CZ651" s="40"/>
      <c r="DA651" s="41"/>
      <c r="DB651" s="41"/>
      <c r="DC651" s="41"/>
      <c r="DD651" s="41"/>
      <c r="DE651" s="41"/>
      <c r="DF651" s="41"/>
      <c r="DG651" s="41"/>
      <c r="DH651" s="41"/>
      <c r="DI651" s="41"/>
      <c r="DJ651" s="41"/>
      <c r="DK651" s="41"/>
      <c r="DL651" s="41"/>
      <c r="DM651" s="41"/>
    </row>
    <row r="652" spans="1:117" s="5" customFormat="1" x14ac:dyDescent="0.25">
      <c r="A652" s="1"/>
      <c r="P652" s="1"/>
      <c r="BG652" s="1"/>
      <c r="BV652" s="1"/>
      <c r="CK652" s="1"/>
      <c r="CL652" s="2"/>
      <c r="CM652" s="2"/>
      <c r="CN652" s="2"/>
      <c r="CO652" s="2"/>
      <c r="CP652" s="2"/>
      <c r="CQ652" s="2"/>
      <c r="CR652" s="2"/>
      <c r="CS652" s="2"/>
      <c r="CT652" s="2"/>
      <c r="CU652" s="2"/>
      <c r="CV652" s="2"/>
      <c r="CW652" s="2"/>
      <c r="CX652" s="2"/>
      <c r="CZ652" s="40"/>
      <c r="DA652" s="41"/>
      <c r="DB652" s="41"/>
      <c r="DC652" s="41"/>
      <c r="DD652" s="41"/>
      <c r="DE652" s="41"/>
      <c r="DF652" s="41"/>
      <c r="DG652" s="41"/>
      <c r="DH652" s="41"/>
      <c r="DI652" s="41"/>
      <c r="DJ652" s="41"/>
      <c r="DK652" s="41"/>
      <c r="DL652" s="41"/>
      <c r="DM652" s="41"/>
    </row>
    <row r="653" spans="1:117" s="5" customFormat="1" x14ac:dyDescent="0.25">
      <c r="A653" s="1"/>
      <c r="P653" s="1"/>
      <c r="BG653" s="1"/>
      <c r="BV653" s="1"/>
      <c r="CK653" s="1"/>
      <c r="CL653" s="2"/>
      <c r="CM653" s="2"/>
      <c r="CN653" s="2"/>
      <c r="CO653" s="2"/>
      <c r="CP653" s="2"/>
      <c r="CQ653" s="2"/>
      <c r="CR653" s="2"/>
      <c r="CS653" s="2"/>
      <c r="CT653" s="2"/>
      <c r="CU653" s="2"/>
      <c r="CV653" s="2"/>
      <c r="CW653" s="2"/>
      <c r="CX653" s="2"/>
      <c r="CZ653" s="40"/>
      <c r="DA653" s="41"/>
      <c r="DB653" s="41"/>
      <c r="DC653" s="41"/>
      <c r="DD653" s="41"/>
      <c r="DE653" s="41"/>
      <c r="DF653" s="41"/>
      <c r="DG653" s="41"/>
      <c r="DH653" s="41"/>
      <c r="DI653" s="41"/>
      <c r="DJ653" s="41"/>
      <c r="DK653" s="41"/>
      <c r="DL653" s="41"/>
      <c r="DM653" s="41"/>
    </row>
    <row r="654" spans="1:117" s="5" customFormat="1" x14ac:dyDescent="0.25">
      <c r="A654" s="1"/>
      <c r="P654" s="1"/>
      <c r="BG654" s="1"/>
      <c r="BV654" s="1"/>
      <c r="CK654" s="1"/>
      <c r="CL654" s="2"/>
      <c r="CM654" s="2"/>
      <c r="CN654" s="2"/>
      <c r="CO654" s="2"/>
      <c r="CP654" s="2"/>
      <c r="CQ654" s="2"/>
      <c r="CR654" s="2"/>
      <c r="CS654" s="2"/>
      <c r="CT654" s="2"/>
      <c r="CU654" s="2"/>
      <c r="CV654" s="2"/>
      <c r="CW654" s="2"/>
      <c r="CX654" s="2"/>
      <c r="CZ654" s="40"/>
      <c r="DA654" s="41"/>
      <c r="DB654" s="41"/>
      <c r="DC654" s="41"/>
      <c r="DD654" s="41"/>
      <c r="DE654" s="41"/>
      <c r="DF654" s="41"/>
      <c r="DG654" s="41"/>
      <c r="DH654" s="41"/>
      <c r="DI654" s="41"/>
      <c r="DJ654" s="41"/>
      <c r="DK654" s="41"/>
      <c r="DL654" s="41"/>
      <c r="DM654" s="41"/>
    </row>
    <row r="655" spans="1:117" s="5" customFormat="1" x14ac:dyDescent="0.25">
      <c r="A655" s="1"/>
      <c r="P655" s="1"/>
      <c r="BG655" s="1"/>
      <c r="BV655" s="1"/>
      <c r="CK655" s="1"/>
      <c r="CL655" s="2"/>
      <c r="CM655" s="2"/>
      <c r="CN655" s="2"/>
      <c r="CO655" s="2"/>
      <c r="CP655" s="2"/>
      <c r="CQ655" s="2"/>
      <c r="CR655" s="2"/>
      <c r="CS655" s="2"/>
      <c r="CT655" s="2"/>
      <c r="CU655" s="2"/>
      <c r="CV655" s="2"/>
      <c r="CW655" s="2"/>
      <c r="CX655" s="2"/>
      <c r="CZ655" s="40"/>
      <c r="DA655" s="41"/>
      <c r="DB655" s="41"/>
      <c r="DC655" s="41"/>
      <c r="DD655" s="41"/>
      <c r="DE655" s="41"/>
      <c r="DF655" s="41"/>
      <c r="DG655" s="41"/>
      <c r="DH655" s="41"/>
      <c r="DI655" s="41"/>
      <c r="DJ655" s="41"/>
      <c r="DK655" s="41"/>
      <c r="DL655" s="41"/>
      <c r="DM655" s="41"/>
    </row>
    <row r="656" spans="1:117" s="5" customFormat="1" x14ac:dyDescent="0.25">
      <c r="A656" s="1"/>
      <c r="P656" s="1"/>
      <c r="BG656" s="1"/>
      <c r="BV656" s="1"/>
      <c r="CK656" s="1"/>
      <c r="CL656" s="2"/>
      <c r="CM656" s="2"/>
      <c r="CN656" s="2"/>
      <c r="CO656" s="2"/>
      <c r="CP656" s="2"/>
      <c r="CQ656" s="2"/>
      <c r="CR656" s="2"/>
      <c r="CS656" s="2"/>
      <c r="CT656" s="2"/>
      <c r="CU656" s="2"/>
      <c r="CV656" s="2"/>
      <c r="CW656" s="2"/>
      <c r="CX656" s="2"/>
      <c r="CZ656" s="40"/>
      <c r="DA656" s="41"/>
      <c r="DB656" s="41"/>
      <c r="DC656" s="41"/>
      <c r="DD656" s="41"/>
      <c r="DE656" s="41"/>
      <c r="DF656" s="41"/>
      <c r="DG656" s="41"/>
      <c r="DH656" s="41"/>
      <c r="DI656" s="41"/>
      <c r="DJ656" s="41"/>
      <c r="DK656" s="41"/>
      <c r="DL656" s="41"/>
      <c r="DM656" s="41"/>
    </row>
    <row r="657" spans="1:117" s="5" customFormat="1" x14ac:dyDescent="0.25">
      <c r="A657" s="1"/>
      <c r="P657" s="1"/>
      <c r="BG657" s="1"/>
      <c r="BV657" s="1"/>
      <c r="CK657" s="1"/>
      <c r="CL657" s="2"/>
      <c r="CM657" s="2"/>
      <c r="CN657" s="2"/>
      <c r="CO657" s="2"/>
      <c r="CP657" s="2"/>
      <c r="CQ657" s="2"/>
      <c r="CR657" s="2"/>
      <c r="CS657" s="2"/>
      <c r="CT657" s="2"/>
      <c r="CU657" s="2"/>
      <c r="CV657" s="2"/>
      <c r="CW657" s="2"/>
      <c r="CX657" s="2"/>
      <c r="CZ657" s="40"/>
      <c r="DA657" s="41"/>
      <c r="DB657" s="41"/>
      <c r="DC657" s="41"/>
      <c r="DD657" s="41"/>
      <c r="DE657" s="41"/>
      <c r="DF657" s="41"/>
      <c r="DG657" s="41"/>
      <c r="DH657" s="41"/>
      <c r="DI657" s="41"/>
      <c r="DJ657" s="41"/>
      <c r="DK657" s="41"/>
      <c r="DL657" s="41"/>
      <c r="DM657" s="41"/>
    </row>
    <row r="658" spans="1:117" s="5" customFormat="1" x14ac:dyDescent="0.25">
      <c r="A658" s="1"/>
      <c r="P658" s="1"/>
      <c r="BG658" s="1"/>
      <c r="BV658" s="1"/>
      <c r="CK658" s="1"/>
      <c r="CL658" s="2"/>
      <c r="CM658" s="2"/>
      <c r="CN658" s="2"/>
      <c r="CO658" s="2"/>
      <c r="CP658" s="2"/>
      <c r="CQ658" s="2"/>
      <c r="CR658" s="2"/>
      <c r="CS658" s="2"/>
      <c r="CT658" s="2"/>
      <c r="CU658" s="2"/>
      <c r="CV658" s="2"/>
      <c r="CW658" s="2"/>
      <c r="CX658" s="2"/>
      <c r="CZ658" s="40"/>
      <c r="DA658" s="41"/>
      <c r="DB658" s="41"/>
      <c r="DC658" s="41"/>
      <c r="DD658" s="41"/>
      <c r="DE658" s="41"/>
      <c r="DF658" s="41"/>
      <c r="DG658" s="41"/>
      <c r="DH658" s="41"/>
      <c r="DI658" s="41"/>
      <c r="DJ658" s="41"/>
      <c r="DK658" s="41"/>
      <c r="DL658" s="41"/>
      <c r="DM658" s="41"/>
    </row>
    <row r="659" spans="1:117" s="5" customFormat="1" x14ac:dyDescent="0.25">
      <c r="A659" s="1"/>
      <c r="P659" s="1"/>
      <c r="BG659" s="1"/>
      <c r="BV659" s="1"/>
      <c r="CK659" s="1"/>
      <c r="CL659" s="2"/>
      <c r="CM659" s="2"/>
      <c r="CN659" s="2"/>
      <c r="CO659" s="2"/>
      <c r="CP659" s="2"/>
      <c r="CQ659" s="2"/>
      <c r="CR659" s="2"/>
      <c r="CS659" s="2"/>
      <c r="CT659" s="2"/>
      <c r="CU659" s="2"/>
      <c r="CV659" s="2"/>
      <c r="CW659" s="2"/>
      <c r="CX659" s="2"/>
      <c r="CZ659" s="40"/>
      <c r="DA659" s="41"/>
      <c r="DB659" s="41"/>
      <c r="DC659" s="41"/>
      <c r="DD659" s="41"/>
      <c r="DE659" s="41"/>
      <c r="DF659" s="41"/>
      <c r="DG659" s="41"/>
      <c r="DH659" s="41"/>
      <c r="DI659" s="41"/>
      <c r="DJ659" s="41"/>
      <c r="DK659" s="41"/>
      <c r="DL659" s="41"/>
      <c r="DM659" s="41"/>
    </row>
    <row r="660" spans="1:117" s="5" customFormat="1" x14ac:dyDescent="0.25">
      <c r="A660" s="1"/>
      <c r="P660" s="1"/>
      <c r="BG660" s="1"/>
      <c r="BV660" s="1"/>
      <c r="CK660" s="1"/>
      <c r="CL660" s="2"/>
      <c r="CM660" s="2"/>
      <c r="CN660" s="2"/>
      <c r="CO660" s="2"/>
      <c r="CP660" s="2"/>
      <c r="CQ660" s="2"/>
      <c r="CR660" s="2"/>
      <c r="CS660" s="2"/>
      <c r="CT660" s="2"/>
      <c r="CU660" s="2"/>
      <c r="CV660" s="2"/>
      <c r="CW660" s="2"/>
      <c r="CX660" s="2"/>
      <c r="CZ660" s="40"/>
      <c r="DA660" s="41"/>
      <c r="DB660" s="41"/>
      <c r="DC660" s="41"/>
      <c r="DD660" s="41"/>
      <c r="DE660" s="41"/>
      <c r="DF660" s="41"/>
      <c r="DG660" s="41"/>
      <c r="DH660" s="41"/>
      <c r="DI660" s="41"/>
      <c r="DJ660" s="41"/>
      <c r="DK660" s="41"/>
      <c r="DL660" s="41"/>
      <c r="DM660" s="41"/>
    </row>
    <row r="661" spans="1:117" s="5" customFormat="1" x14ac:dyDescent="0.25">
      <c r="A661" s="1"/>
      <c r="P661" s="1"/>
      <c r="BG661" s="1"/>
      <c r="BV661" s="1"/>
      <c r="CK661" s="1"/>
      <c r="CL661" s="2"/>
      <c r="CM661" s="2"/>
      <c r="CN661" s="2"/>
      <c r="CO661" s="2"/>
      <c r="CP661" s="2"/>
      <c r="CQ661" s="2"/>
      <c r="CR661" s="2"/>
      <c r="CS661" s="2"/>
      <c r="CT661" s="2"/>
      <c r="CU661" s="2"/>
      <c r="CV661" s="2"/>
      <c r="CW661" s="2"/>
      <c r="CX661" s="2"/>
      <c r="CZ661" s="40"/>
      <c r="DA661" s="41"/>
      <c r="DB661" s="41"/>
      <c r="DC661" s="41"/>
      <c r="DD661" s="41"/>
      <c r="DE661" s="41"/>
      <c r="DF661" s="41"/>
      <c r="DG661" s="41"/>
      <c r="DH661" s="41"/>
      <c r="DI661" s="41"/>
      <c r="DJ661" s="41"/>
      <c r="DK661" s="41"/>
      <c r="DL661" s="41"/>
      <c r="DM661" s="41"/>
    </row>
    <row r="662" spans="1:117" s="5" customFormat="1" x14ac:dyDescent="0.25">
      <c r="A662" s="1"/>
      <c r="P662" s="1"/>
      <c r="BG662" s="1"/>
      <c r="BV662" s="1"/>
      <c r="CK662" s="1"/>
      <c r="CL662" s="2"/>
      <c r="CM662" s="2"/>
      <c r="CN662" s="2"/>
      <c r="CO662" s="2"/>
      <c r="CP662" s="2"/>
      <c r="CQ662" s="2"/>
      <c r="CR662" s="2"/>
      <c r="CS662" s="2"/>
      <c r="CT662" s="2"/>
      <c r="CU662" s="2"/>
      <c r="CV662" s="2"/>
      <c r="CW662" s="2"/>
      <c r="CX662" s="2"/>
      <c r="CZ662" s="40"/>
      <c r="DA662" s="41"/>
      <c r="DB662" s="41"/>
      <c r="DC662" s="41"/>
      <c r="DD662" s="41"/>
      <c r="DE662" s="41"/>
      <c r="DF662" s="41"/>
      <c r="DG662" s="41"/>
      <c r="DH662" s="41"/>
      <c r="DI662" s="41"/>
      <c r="DJ662" s="41"/>
      <c r="DK662" s="41"/>
      <c r="DL662" s="41"/>
      <c r="DM662" s="41"/>
    </row>
    <row r="663" spans="1:117" s="5" customFormat="1" x14ac:dyDescent="0.25">
      <c r="A663" s="1"/>
      <c r="P663" s="1"/>
      <c r="BG663" s="1"/>
      <c r="BV663" s="1"/>
      <c r="CK663" s="1"/>
      <c r="CL663" s="2"/>
      <c r="CM663" s="2"/>
      <c r="CN663" s="2"/>
      <c r="CO663" s="2"/>
      <c r="CP663" s="2"/>
      <c r="CQ663" s="2"/>
      <c r="CR663" s="2"/>
      <c r="CS663" s="2"/>
      <c r="CT663" s="2"/>
      <c r="CU663" s="2"/>
      <c r="CV663" s="2"/>
      <c r="CW663" s="2"/>
      <c r="CX663" s="2"/>
      <c r="CZ663" s="40"/>
      <c r="DA663" s="41"/>
      <c r="DB663" s="41"/>
      <c r="DC663" s="41"/>
      <c r="DD663" s="41"/>
      <c r="DE663" s="41"/>
      <c r="DF663" s="41"/>
      <c r="DG663" s="41"/>
      <c r="DH663" s="41"/>
      <c r="DI663" s="41"/>
      <c r="DJ663" s="41"/>
      <c r="DK663" s="41"/>
      <c r="DL663" s="41"/>
      <c r="DM663" s="41"/>
    </row>
    <row r="664" spans="1:117" s="5" customFormat="1" x14ac:dyDescent="0.25">
      <c r="A664" s="1"/>
      <c r="P664" s="1"/>
      <c r="BG664" s="1"/>
      <c r="BV664" s="1"/>
      <c r="CK664" s="1"/>
      <c r="CL664" s="2"/>
      <c r="CM664" s="2"/>
      <c r="CN664" s="2"/>
      <c r="CO664" s="2"/>
      <c r="CP664" s="2"/>
      <c r="CQ664" s="2"/>
      <c r="CR664" s="2"/>
      <c r="CS664" s="2"/>
      <c r="CT664" s="2"/>
      <c r="CU664" s="2"/>
      <c r="CV664" s="2"/>
      <c r="CW664" s="2"/>
      <c r="CX664" s="2"/>
      <c r="CZ664" s="40"/>
      <c r="DA664" s="41"/>
      <c r="DB664" s="41"/>
      <c r="DC664" s="41"/>
      <c r="DD664" s="41"/>
      <c r="DE664" s="41"/>
      <c r="DF664" s="41"/>
      <c r="DG664" s="41"/>
      <c r="DH664" s="41"/>
      <c r="DI664" s="41"/>
      <c r="DJ664" s="41"/>
      <c r="DK664" s="41"/>
      <c r="DL664" s="41"/>
      <c r="DM664" s="41"/>
    </row>
    <row r="665" spans="1:117" s="5" customFormat="1" x14ac:dyDescent="0.25">
      <c r="A665" s="1"/>
      <c r="P665" s="1"/>
      <c r="BG665" s="1"/>
      <c r="BV665" s="1"/>
      <c r="CK665" s="1"/>
      <c r="CL665" s="2"/>
      <c r="CM665" s="2"/>
      <c r="CN665" s="2"/>
      <c r="CO665" s="2"/>
      <c r="CP665" s="2"/>
      <c r="CQ665" s="2"/>
      <c r="CR665" s="2"/>
      <c r="CS665" s="2"/>
      <c r="CT665" s="2"/>
      <c r="CU665" s="2"/>
      <c r="CV665" s="2"/>
      <c r="CW665" s="2"/>
      <c r="CX665" s="2"/>
      <c r="CZ665" s="40"/>
      <c r="DA665" s="41"/>
      <c r="DB665" s="41"/>
      <c r="DC665" s="41"/>
      <c r="DD665" s="41"/>
      <c r="DE665" s="41"/>
      <c r="DF665" s="41"/>
      <c r="DG665" s="41"/>
      <c r="DH665" s="41"/>
      <c r="DI665" s="41"/>
      <c r="DJ665" s="41"/>
      <c r="DK665" s="41"/>
      <c r="DL665" s="41"/>
      <c r="DM665" s="41"/>
    </row>
    <row r="666" spans="1:117" s="5" customFormat="1" x14ac:dyDescent="0.25">
      <c r="A666" s="1"/>
      <c r="P666" s="1"/>
      <c r="BG666" s="1"/>
      <c r="BV666" s="1"/>
      <c r="CK666" s="1"/>
      <c r="CL666" s="2"/>
      <c r="CM666" s="2"/>
      <c r="CN666" s="2"/>
      <c r="CO666" s="2"/>
      <c r="CP666" s="2"/>
      <c r="CQ666" s="2"/>
      <c r="CR666" s="2"/>
      <c r="CS666" s="2"/>
      <c r="CT666" s="2"/>
      <c r="CU666" s="2"/>
      <c r="CV666" s="2"/>
      <c r="CW666" s="2"/>
      <c r="CX666" s="2"/>
      <c r="CZ666" s="40"/>
      <c r="DA666" s="41"/>
      <c r="DB666" s="41"/>
      <c r="DC666" s="41"/>
      <c r="DD666" s="41"/>
      <c r="DE666" s="41"/>
      <c r="DF666" s="41"/>
      <c r="DG666" s="41"/>
      <c r="DH666" s="41"/>
      <c r="DI666" s="41"/>
      <c r="DJ666" s="41"/>
      <c r="DK666" s="41"/>
      <c r="DL666" s="41"/>
      <c r="DM666" s="41"/>
    </row>
    <row r="667" spans="1:117" s="5" customFormat="1" x14ac:dyDescent="0.25">
      <c r="A667" s="1"/>
      <c r="P667" s="1"/>
      <c r="BG667" s="1"/>
      <c r="BV667" s="1"/>
      <c r="CK667" s="1"/>
      <c r="CL667" s="2"/>
      <c r="CM667" s="2"/>
      <c r="CN667" s="2"/>
      <c r="CO667" s="2"/>
      <c r="CP667" s="2"/>
      <c r="CQ667" s="2"/>
      <c r="CR667" s="2"/>
      <c r="CS667" s="2"/>
      <c r="CT667" s="2"/>
      <c r="CU667" s="2"/>
      <c r="CV667" s="2"/>
      <c r="CW667" s="2"/>
      <c r="CX667" s="2"/>
      <c r="CZ667" s="40"/>
      <c r="DA667" s="41"/>
      <c r="DB667" s="41"/>
      <c r="DC667" s="41"/>
      <c r="DD667" s="41"/>
      <c r="DE667" s="41"/>
      <c r="DF667" s="41"/>
      <c r="DG667" s="41"/>
      <c r="DH667" s="41"/>
      <c r="DI667" s="41"/>
      <c r="DJ667" s="41"/>
      <c r="DK667" s="41"/>
      <c r="DL667" s="41"/>
      <c r="DM667" s="41"/>
    </row>
    <row r="668" spans="1:117" s="5" customFormat="1" x14ac:dyDescent="0.25">
      <c r="A668" s="1"/>
      <c r="P668" s="1"/>
      <c r="BG668" s="1"/>
      <c r="BV668" s="1"/>
      <c r="CK668" s="1"/>
      <c r="CL668" s="2"/>
      <c r="CM668" s="2"/>
      <c r="CN668" s="2"/>
      <c r="CO668" s="2"/>
      <c r="CP668" s="2"/>
      <c r="CQ668" s="2"/>
      <c r="CR668" s="2"/>
      <c r="CS668" s="2"/>
      <c r="CT668" s="2"/>
      <c r="CU668" s="2"/>
      <c r="CV668" s="2"/>
      <c r="CW668" s="2"/>
      <c r="CX668" s="2"/>
      <c r="CZ668" s="40"/>
      <c r="DA668" s="41"/>
      <c r="DB668" s="41"/>
      <c r="DC668" s="41"/>
      <c r="DD668" s="41"/>
      <c r="DE668" s="41"/>
      <c r="DF668" s="41"/>
      <c r="DG668" s="41"/>
      <c r="DH668" s="41"/>
      <c r="DI668" s="41"/>
      <c r="DJ668" s="41"/>
      <c r="DK668" s="41"/>
      <c r="DL668" s="41"/>
      <c r="DM668" s="41"/>
    </row>
    <row r="669" spans="1:117" s="5" customFormat="1" x14ac:dyDescent="0.25">
      <c r="A669" s="1"/>
      <c r="P669" s="1"/>
      <c r="BG669" s="1"/>
      <c r="BV669" s="1"/>
      <c r="CK669" s="1"/>
      <c r="CL669" s="2"/>
      <c r="CM669" s="2"/>
      <c r="CN669" s="2"/>
      <c r="CO669" s="2"/>
      <c r="CP669" s="2"/>
      <c r="CQ669" s="2"/>
      <c r="CR669" s="2"/>
      <c r="CS669" s="2"/>
      <c r="CT669" s="2"/>
      <c r="CU669" s="2"/>
      <c r="CV669" s="2"/>
      <c r="CW669" s="2"/>
      <c r="CX669" s="2"/>
      <c r="CZ669" s="40"/>
      <c r="DA669" s="41"/>
      <c r="DB669" s="41"/>
      <c r="DC669" s="41"/>
      <c r="DD669" s="41"/>
      <c r="DE669" s="41"/>
      <c r="DF669" s="41"/>
      <c r="DG669" s="41"/>
      <c r="DH669" s="41"/>
      <c r="DI669" s="41"/>
      <c r="DJ669" s="41"/>
      <c r="DK669" s="41"/>
      <c r="DL669" s="41"/>
      <c r="DM669" s="41"/>
    </row>
    <row r="670" spans="1:117" s="5" customFormat="1" x14ac:dyDescent="0.25">
      <c r="A670" s="1"/>
      <c r="P670" s="1"/>
      <c r="BG670" s="1"/>
      <c r="BV670" s="1"/>
      <c r="CK670" s="1"/>
      <c r="CL670" s="2"/>
      <c r="CM670" s="2"/>
      <c r="CN670" s="2"/>
      <c r="CO670" s="2"/>
      <c r="CP670" s="2"/>
      <c r="CQ670" s="2"/>
      <c r="CR670" s="2"/>
      <c r="CS670" s="2"/>
      <c r="CT670" s="2"/>
      <c r="CU670" s="2"/>
      <c r="CV670" s="2"/>
      <c r="CW670" s="2"/>
      <c r="CX670" s="2"/>
      <c r="CZ670" s="40"/>
      <c r="DA670" s="41"/>
      <c r="DB670" s="41"/>
      <c r="DC670" s="41"/>
      <c r="DD670" s="41"/>
      <c r="DE670" s="41"/>
      <c r="DF670" s="41"/>
      <c r="DG670" s="41"/>
      <c r="DH670" s="41"/>
      <c r="DI670" s="41"/>
      <c r="DJ670" s="41"/>
      <c r="DK670" s="41"/>
      <c r="DL670" s="41"/>
      <c r="DM670" s="41"/>
    </row>
    <row r="671" spans="1:117" s="5" customFormat="1" x14ac:dyDescent="0.25">
      <c r="A671" s="1"/>
      <c r="P671" s="1"/>
      <c r="BG671" s="1"/>
      <c r="BV671" s="1"/>
      <c r="CK671" s="1"/>
      <c r="CL671" s="2"/>
      <c r="CM671" s="2"/>
      <c r="CN671" s="2"/>
      <c r="CO671" s="2"/>
      <c r="CP671" s="2"/>
      <c r="CQ671" s="2"/>
      <c r="CR671" s="2"/>
      <c r="CS671" s="2"/>
      <c r="CT671" s="2"/>
      <c r="CU671" s="2"/>
      <c r="CV671" s="2"/>
      <c r="CW671" s="2"/>
      <c r="CX671" s="2"/>
      <c r="CZ671" s="40"/>
      <c r="DA671" s="41"/>
      <c r="DB671" s="41"/>
      <c r="DC671" s="41"/>
      <c r="DD671" s="41"/>
      <c r="DE671" s="41"/>
      <c r="DF671" s="41"/>
      <c r="DG671" s="41"/>
      <c r="DH671" s="41"/>
      <c r="DI671" s="41"/>
      <c r="DJ671" s="41"/>
      <c r="DK671" s="41"/>
      <c r="DL671" s="41"/>
      <c r="DM671" s="41"/>
    </row>
    <row r="672" spans="1:117" s="5" customFormat="1" x14ac:dyDescent="0.25">
      <c r="A672" s="1"/>
      <c r="P672" s="1"/>
      <c r="BG672" s="1"/>
      <c r="BV672" s="1"/>
      <c r="CK672" s="1"/>
      <c r="CL672" s="2"/>
      <c r="CM672" s="2"/>
      <c r="CN672" s="2"/>
      <c r="CO672" s="2"/>
      <c r="CP672" s="2"/>
      <c r="CQ672" s="2"/>
      <c r="CR672" s="2"/>
      <c r="CS672" s="2"/>
      <c r="CT672" s="2"/>
      <c r="CU672" s="2"/>
      <c r="CV672" s="2"/>
      <c r="CW672" s="2"/>
      <c r="CX672" s="2"/>
      <c r="CZ672" s="40"/>
      <c r="DA672" s="41"/>
      <c r="DB672" s="41"/>
      <c r="DC672" s="41"/>
      <c r="DD672" s="41"/>
      <c r="DE672" s="41"/>
      <c r="DF672" s="41"/>
      <c r="DG672" s="41"/>
      <c r="DH672" s="41"/>
      <c r="DI672" s="41"/>
      <c r="DJ672" s="41"/>
      <c r="DK672" s="41"/>
      <c r="DL672" s="41"/>
      <c r="DM672" s="41"/>
    </row>
    <row r="673" spans="1:117" s="5" customFormat="1" x14ac:dyDescent="0.25">
      <c r="A673" s="1"/>
      <c r="P673" s="1"/>
      <c r="BG673" s="1"/>
      <c r="BV673" s="1"/>
      <c r="CK673" s="1"/>
      <c r="CL673" s="2"/>
      <c r="CM673" s="2"/>
      <c r="CN673" s="2"/>
      <c r="CO673" s="2"/>
      <c r="CP673" s="2"/>
      <c r="CQ673" s="2"/>
      <c r="CR673" s="2"/>
      <c r="CS673" s="2"/>
      <c r="CT673" s="2"/>
      <c r="CU673" s="2"/>
      <c r="CV673" s="2"/>
      <c r="CW673" s="2"/>
      <c r="CX673" s="2"/>
      <c r="CZ673" s="40"/>
      <c r="DA673" s="41"/>
      <c r="DB673" s="41"/>
      <c r="DC673" s="41"/>
      <c r="DD673" s="41"/>
      <c r="DE673" s="41"/>
      <c r="DF673" s="41"/>
      <c r="DG673" s="41"/>
      <c r="DH673" s="41"/>
      <c r="DI673" s="41"/>
      <c r="DJ673" s="41"/>
      <c r="DK673" s="41"/>
      <c r="DL673" s="41"/>
      <c r="DM673" s="41"/>
    </row>
    <row r="674" spans="1:117" s="5" customFormat="1" x14ac:dyDescent="0.25">
      <c r="A674" s="1"/>
      <c r="P674" s="1"/>
      <c r="BG674" s="1"/>
      <c r="BV674" s="1"/>
      <c r="CK674" s="1"/>
      <c r="CL674" s="2"/>
      <c r="CM674" s="2"/>
      <c r="CN674" s="2"/>
      <c r="CO674" s="2"/>
      <c r="CP674" s="2"/>
      <c r="CQ674" s="2"/>
      <c r="CR674" s="2"/>
      <c r="CS674" s="2"/>
      <c r="CT674" s="2"/>
      <c r="CU674" s="2"/>
      <c r="CV674" s="2"/>
      <c r="CW674" s="2"/>
      <c r="CX674" s="2"/>
      <c r="CZ674" s="40"/>
      <c r="DA674" s="41"/>
      <c r="DB674" s="41"/>
      <c r="DC674" s="41"/>
      <c r="DD674" s="41"/>
      <c r="DE674" s="41"/>
      <c r="DF674" s="41"/>
      <c r="DG674" s="41"/>
      <c r="DH674" s="41"/>
      <c r="DI674" s="41"/>
      <c r="DJ674" s="41"/>
      <c r="DK674" s="41"/>
      <c r="DL674" s="41"/>
      <c r="DM674" s="41"/>
    </row>
    <row r="675" spans="1:117" s="5" customFormat="1" x14ac:dyDescent="0.25">
      <c r="A675" s="1"/>
      <c r="P675" s="1"/>
      <c r="BG675" s="1"/>
      <c r="BV675" s="1"/>
      <c r="CK675" s="1"/>
      <c r="CL675" s="2"/>
      <c r="CM675" s="2"/>
      <c r="CN675" s="2"/>
      <c r="CO675" s="2"/>
      <c r="CP675" s="2"/>
      <c r="CQ675" s="2"/>
      <c r="CR675" s="2"/>
      <c r="CS675" s="2"/>
      <c r="CT675" s="2"/>
      <c r="CU675" s="2"/>
      <c r="CV675" s="2"/>
      <c r="CW675" s="2"/>
      <c r="CX675" s="2"/>
      <c r="CZ675" s="40"/>
      <c r="DA675" s="41"/>
      <c r="DB675" s="41"/>
      <c r="DC675" s="41"/>
      <c r="DD675" s="41"/>
      <c r="DE675" s="41"/>
      <c r="DF675" s="41"/>
      <c r="DG675" s="41"/>
      <c r="DH675" s="41"/>
      <c r="DI675" s="41"/>
      <c r="DJ675" s="41"/>
      <c r="DK675" s="41"/>
      <c r="DL675" s="41"/>
      <c r="DM675" s="41"/>
    </row>
    <row r="676" spans="1:117" s="5" customFormat="1" x14ac:dyDescent="0.25">
      <c r="A676" s="1"/>
      <c r="P676" s="1"/>
      <c r="BG676" s="1"/>
      <c r="BV676" s="1"/>
      <c r="CK676" s="1"/>
      <c r="CL676" s="2"/>
      <c r="CM676" s="2"/>
      <c r="CN676" s="2"/>
      <c r="CO676" s="2"/>
      <c r="CP676" s="2"/>
      <c r="CQ676" s="2"/>
      <c r="CR676" s="2"/>
      <c r="CS676" s="2"/>
      <c r="CT676" s="2"/>
      <c r="CU676" s="2"/>
      <c r="CV676" s="2"/>
      <c r="CW676" s="2"/>
      <c r="CX676" s="2"/>
      <c r="CZ676" s="40"/>
      <c r="DA676" s="41"/>
      <c r="DB676" s="41"/>
      <c r="DC676" s="41"/>
      <c r="DD676" s="41"/>
      <c r="DE676" s="41"/>
      <c r="DF676" s="41"/>
      <c r="DG676" s="41"/>
      <c r="DH676" s="41"/>
      <c r="DI676" s="41"/>
      <c r="DJ676" s="41"/>
      <c r="DK676" s="41"/>
      <c r="DL676" s="41"/>
      <c r="DM676" s="41"/>
    </row>
    <row r="677" spans="1:117" s="5" customFormat="1" x14ac:dyDescent="0.25">
      <c r="A677" s="1"/>
      <c r="P677" s="1"/>
      <c r="BG677" s="1"/>
      <c r="BV677" s="1"/>
      <c r="CK677" s="1"/>
      <c r="CL677" s="2"/>
      <c r="CM677" s="2"/>
      <c r="CN677" s="2"/>
      <c r="CO677" s="2"/>
      <c r="CP677" s="2"/>
      <c r="CQ677" s="2"/>
      <c r="CR677" s="2"/>
      <c r="CS677" s="2"/>
      <c r="CT677" s="2"/>
      <c r="CU677" s="2"/>
      <c r="CV677" s="2"/>
      <c r="CW677" s="2"/>
      <c r="CX677" s="2"/>
      <c r="CZ677" s="40"/>
      <c r="DA677" s="41"/>
      <c r="DB677" s="41"/>
      <c r="DC677" s="41"/>
      <c r="DD677" s="41"/>
      <c r="DE677" s="41"/>
      <c r="DF677" s="41"/>
      <c r="DG677" s="41"/>
      <c r="DH677" s="41"/>
      <c r="DI677" s="41"/>
      <c r="DJ677" s="41"/>
      <c r="DK677" s="41"/>
      <c r="DL677" s="41"/>
      <c r="DM677" s="41"/>
    </row>
    <row r="678" spans="1:117" s="5" customFormat="1" x14ac:dyDescent="0.25">
      <c r="A678" s="1"/>
      <c r="P678" s="1"/>
      <c r="BG678" s="1"/>
      <c r="BV678" s="1"/>
      <c r="CK678" s="1"/>
      <c r="CL678" s="2"/>
      <c r="CM678" s="2"/>
      <c r="CN678" s="2"/>
      <c r="CO678" s="2"/>
      <c r="CP678" s="2"/>
      <c r="CQ678" s="2"/>
      <c r="CR678" s="2"/>
      <c r="CS678" s="2"/>
      <c r="CT678" s="2"/>
      <c r="CU678" s="2"/>
      <c r="CV678" s="2"/>
      <c r="CW678" s="2"/>
      <c r="CX678" s="2"/>
      <c r="CZ678" s="40"/>
      <c r="DA678" s="41"/>
      <c r="DB678" s="41"/>
      <c r="DC678" s="41"/>
      <c r="DD678" s="41"/>
      <c r="DE678" s="41"/>
      <c r="DF678" s="41"/>
      <c r="DG678" s="41"/>
      <c r="DH678" s="41"/>
      <c r="DI678" s="41"/>
      <c r="DJ678" s="41"/>
      <c r="DK678" s="41"/>
      <c r="DL678" s="41"/>
      <c r="DM678" s="41"/>
    </row>
    <row r="679" spans="1:117" s="5" customFormat="1" x14ac:dyDescent="0.25">
      <c r="A679" s="1"/>
      <c r="P679" s="1"/>
      <c r="BG679" s="1"/>
      <c r="BV679" s="1"/>
      <c r="CK679" s="1"/>
      <c r="CL679" s="2"/>
      <c r="CM679" s="2"/>
      <c r="CN679" s="2"/>
      <c r="CO679" s="2"/>
      <c r="CP679" s="2"/>
      <c r="CQ679" s="2"/>
      <c r="CR679" s="2"/>
      <c r="CS679" s="2"/>
      <c r="CT679" s="2"/>
      <c r="CU679" s="2"/>
      <c r="CV679" s="2"/>
      <c r="CW679" s="2"/>
      <c r="CX679" s="2"/>
      <c r="CZ679" s="40"/>
      <c r="DA679" s="41"/>
      <c r="DB679" s="41"/>
      <c r="DC679" s="41"/>
      <c r="DD679" s="41"/>
      <c r="DE679" s="41"/>
      <c r="DF679" s="41"/>
      <c r="DG679" s="41"/>
      <c r="DH679" s="41"/>
      <c r="DI679" s="41"/>
      <c r="DJ679" s="41"/>
      <c r="DK679" s="41"/>
      <c r="DL679" s="41"/>
      <c r="DM679" s="41"/>
    </row>
    <row r="680" spans="1:117" s="5" customFormat="1" x14ac:dyDescent="0.25">
      <c r="A680" s="1"/>
      <c r="P680" s="1"/>
      <c r="BG680" s="1"/>
      <c r="BV680" s="1"/>
      <c r="CK680" s="1"/>
      <c r="CL680" s="2"/>
      <c r="CM680" s="2"/>
      <c r="CN680" s="2"/>
      <c r="CO680" s="2"/>
      <c r="CP680" s="2"/>
      <c r="CQ680" s="2"/>
      <c r="CR680" s="2"/>
      <c r="CS680" s="2"/>
      <c r="CT680" s="2"/>
      <c r="CU680" s="2"/>
      <c r="CV680" s="2"/>
      <c r="CW680" s="2"/>
      <c r="CX680" s="2"/>
      <c r="CZ680" s="40"/>
      <c r="DA680" s="41"/>
      <c r="DB680" s="41"/>
      <c r="DC680" s="41"/>
      <c r="DD680" s="41"/>
      <c r="DE680" s="41"/>
      <c r="DF680" s="41"/>
      <c r="DG680" s="41"/>
      <c r="DH680" s="41"/>
      <c r="DI680" s="41"/>
      <c r="DJ680" s="41"/>
      <c r="DK680" s="41"/>
      <c r="DL680" s="41"/>
      <c r="DM680" s="41"/>
    </row>
    <row r="681" spans="1:117" s="5" customFormat="1" x14ac:dyDescent="0.25">
      <c r="A681" s="1"/>
      <c r="P681" s="1"/>
      <c r="BG681" s="1"/>
      <c r="BV681" s="1"/>
      <c r="CK681" s="1"/>
      <c r="CL681" s="2"/>
      <c r="CM681" s="2"/>
      <c r="CN681" s="2"/>
      <c r="CO681" s="2"/>
      <c r="CP681" s="2"/>
      <c r="CQ681" s="2"/>
      <c r="CR681" s="2"/>
      <c r="CS681" s="2"/>
      <c r="CT681" s="2"/>
      <c r="CU681" s="2"/>
      <c r="CV681" s="2"/>
      <c r="CW681" s="2"/>
      <c r="CX681" s="2"/>
      <c r="CZ681" s="40"/>
      <c r="DA681" s="41"/>
      <c r="DB681" s="41"/>
      <c r="DC681" s="41"/>
      <c r="DD681" s="41"/>
      <c r="DE681" s="41"/>
      <c r="DF681" s="41"/>
      <c r="DG681" s="41"/>
      <c r="DH681" s="41"/>
      <c r="DI681" s="41"/>
      <c r="DJ681" s="41"/>
      <c r="DK681" s="41"/>
      <c r="DL681" s="41"/>
      <c r="DM681" s="41"/>
    </row>
    <row r="682" spans="1:117" s="5" customFormat="1" x14ac:dyDescent="0.25">
      <c r="A682" s="1"/>
      <c r="P682" s="1"/>
      <c r="BG682" s="1"/>
      <c r="BV682" s="1"/>
      <c r="CK682" s="1"/>
      <c r="CL682" s="2"/>
      <c r="CM682" s="2"/>
      <c r="CN682" s="2"/>
      <c r="CO682" s="2"/>
      <c r="CP682" s="2"/>
      <c r="CQ682" s="2"/>
      <c r="CR682" s="2"/>
      <c r="CS682" s="2"/>
      <c r="CT682" s="2"/>
      <c r="CU682" s="2"/>
      <c r="CV682" s="2"/>
      <c r="CW682" s="2"/>
      <c r="CX682" s="2"/>
      <c r="CZ682" s="40"/>
      <c r="DA682" s="41"/>
      <c r="DB682" s="41"/>
      <c r="DC682" s="41"/>
      <c r="DD682" s="41"/>
      <c r="DE682" s="41"/>
      <c r="DF682" s="41"/>
      <c r="DG682" s="41"/>
      <c r="DH682" s="41"/>
      <c r="DI682" s="41"/>
      <c r="DJ682" s="41"/>
      <c r="DK682" s="41"/>
      <c r="DL682" s="41"/>
      <c r="DM682" s="41"/>
    </row>
    <row r="683" spans="1:117" s="5" customFormat="1" x14ac:dyDescent="0.25">
      <c r="A683" s="1"/>
      <c r="P683" s="1"/>
      <c r="BG683" s="1"/>
      <c r="BV683" s="1"/>
      <c r="CK683" s="1"/>
      <c r="CL683" s="2"/>
      <c r="CM683" s="2"/>
      <c r="CN683" s="2"/>
      <c r="CO683" s="2"/>
      <c r="CP683" s="2"/>
      <c r="CQ683" s="2"/>
      <c r="CR683" s="2"/>
      <c r="CS683" s="2"/>
      <c r="CT683" s="2"/>
      <c r="CU683" s="2"/>
      <c r="CV683" s="2"/>
      <c r="CW683" s="2"/>
      <c r="CX683" s="2"/>
      <c r="CZ683" s="40"/>
      <c r="DA683" s="41"/>
      <c r="DB683" s="41"/>
      <c r="DC683" s="41"/>
      <c r="DD683" s="41"/>
      <c r="DE683" s="41"/>
      <c r="DF683" s="41"/>
      <c r="DG683" s="41"/>
      <c r="DH683" s="41"/>
      <c r="DI683" s="41"/>
      <c r="DJ683" s="41"/>
      <c r="DK683" s="41"/>
      <c r="DL683" s="41"/>
      <c r="DM683" s="41"/>
    </row>
    <row r="684" spans="1:117" s="5" customFormat="1" x14ac:dyDescent="0.25">
      <c r="A684" s="1"/>
      <c r="P684" s="1"/>
      <c r="BG684" s="1"/>
      <c r="BV684" s="1"/>
      <c r="CK684" s="1"/>
      <c r="CL684" s="2"/>
      <c r="CM684" s="2"/>
      <c r="CN684" s="2"/>
      <c r="CO684" s="2"/>
      <c r="CP684" s="2"/>
      <c r="CQ684" s="2"/>
      <c r="CR684" s="2"/>
      <c r="CS684" s="2"/>
      <c r="CT684" s="2"/>
      <c r="CU684" s="2"/>
      <c r="CV684" s="2"/>
      <c r="CW684" s="2"/>
      <c r="CX684" s="2"/>
      <c r="CZ684" s="40"/>
      <c r="DA684" s="41"/>
      <c r="DB684" s="41"/>
      <c r="DC684" s="41"/>
      <c r="DD684" s="41"/>
      <c r="DE684" s="41"/>
      <c r="DF684" s="41"/>
      <c r="DG684" s="41"/>
      <c r="DH684" s="41"/>
      <c r="DI684" s="41"/>
      <c r="DJ684" s="41"/>
      <c r="DK684" s="41"/>
      <c r="DL684" s="41"/>
      <c r="DM684" s="41"/>
    </row>
    <row r="685" spans="1:117" s="5" customFormat="1" x14ac:dyDescent="0.25">
      <c r="A685" s="1"/>
      <c r="P685" s="1"/>
      <c r="BG685" s="1"/>
      <c r="BV685" s="1"/>
      <c r="CK685" s="1"/>
      <c r="CL685" s="2"/>
      <c r="CM685" s="2"/>
      <c r="CN685" s="2"/>
      <c r="CO685" s="2"/>
      <c r="CP685" s="2"/>
      <c r="CQ685" s="2"/>
      <c r="CR685" s="2"/>
      <c r="CS685" s="2"/>
      <c r="CT685" s="2"/>
      <c r="CU685" s="2"/>
      <c r="CV685" s="2"/>
      <c r="CW685" s="2"/>
      <c r="CX685" s="2"/>
      <c r="CZ685" s="40"/>
      <c r="DA685" s="41"/>
      <c r="DB685" s="41"/>
      <c r="DC685" s="41"/>
      <c r="DD685" s="41"/>
      <c r="DE685" s="41"/>
      <c r="DF685" s="41"/>
      <c r="DG685" s="41"/>
      <c r="DH685" s="41"/>
      <c r="DI685" s="41"/>
      <c r="DJ685" s="41"/>
      <c r="DK685" s="41"/>
      <c r="DL685" s="41"/>
      <c r="DM685" s="41"/>
    </row>
    <row r="686" spans="1:117" s="5" customFormat="1" x14ac:dyDescent="0.25">
      <c r="A686" s="1"/>
      <c r="P686" s="1"/>
      <c r="BG686" s="1"/>
      <c r="BV686" s="1"/>
      <c r="CK686" s="1"/>
      <c r="CL686" s="2"/>
      <c r="CM686" s="2"/>
      <c r="CN686" s="2"/>
      <c r="CO686" s="2"/>
      <c r="CP686" s="2"/>
      <c r="CQ686" s="2"/>
      <c r="CR686" s="2"/>
      <c r="CS686" s="2"/>
      <c r="CT686" s="2"/>
      <c r="CU686" s="2"/>
      <c r="CV686" s="2"/>
      <c r="CW686" s="2"/>
      <c r="CX686" s="2"/>
      <c r="CZ686" s="40"/>
      <c r="DA686" s="41"/>
      <c r="DB686" s="41"/>
      <c r="DC686" s="41"/>
      <c r="DD686" s="41"/>
      <c r="DE686" s="41"/>
      <c r="DF686" s="41"/>
      <c r="DG686" s="41"/>
      <c r="DH686" s="41"/>
      <c r="DI686" s="41"/>
      <c r="DJ686" s="41"/>
      <c r="DK686" s="41"/>
      <c r="DL686" s="41"/>
      <c r="DM686" s="41"/>
    </row>
    <row r="687" spans="1:117" s="5" customFormat="1" x14ac:dyDescent="0.25">
      <c r="A687" s="1"/>
      <c r="P687" s="1"/>
      <c r="BG687" s="1"/>
      <c r="BV687" s="1"/>
      <c r="CK687" s="1"/>
      <c r="CL687" s="2"/>
      <c r="CM687" s="2"/>
      <c r="CN687" s="2"/>
      <c r="CO687" s="2"/>
      <c r="CP687" s="2"/>
      <c r="CQ687" s="2"/>
      <c r="CR687" s="2"/>
      <c r="CS687" s="2"/>
      <c r="CT687" s="2"/>
      <c r="CU687" s="2"/>
      <c r="CV687" s="2"/>
      <c r="CW687" s="2"/>
      <c r="CX687" s="2"/>
      <c r="CZ687" s="40"/>
      <c r="DA687" s="41"/>
      <c r="DB687" s="41"/>
      <c r="DC687" s="41"/>
      <c r="DD687" s="41"/>
      <c r="DE687" s="41"/>
      <c r="DF687" s="41"/>
      <c r="DG687" s="41"/>
      <c r="DH687" s="41"/>
      <c r="DI687" s="41"/>
      <c r="DJ687" s="41"/>
      <c r="DK687" s="41"/>
      <c r="DL687" s="41"/>
      <c r="DM687" s="41"/>
    </row>
    <row r="688" spans="1:117" s="5" customFormat="1" x14ac:dyDescent="0.25">
      <c r="A688" s="1"/>
      <c r="P688" s="1"/>
      <c r="BG688" s="1"/>
      <c r="BV688" s="1"/>
      <c r="CK688" s="1"/>
      <c r="CL688" s="2"/>
      <c r="CM688" s="2"/>
      <c r="CN688" s="2"/>
      <c r="CO688" s="2"/>
      <c r="CP688" s="2"/>
      <c r="CQ688" s="2"/>
      <c r="CR688" s="2"/>
      <c r="CS688" s="2"/>
      <c r="CT688" s="2"/>
      <c r="CU688" s="2"/>
      <c r="CV688" s="2"/>
      <c r="CW688" s="2"/>
      <c r="CX688" s="2"/>
      <c r="CZ688" s="40"/>
      <c r="DA688" s="41"/>
      <c r="DB688" s="41"/>
      <c r="DC688" s="41"/>
      <c r="DD688" s="41"/>
      <c r="DE688" s="41"/>
      <c r="DF688" s="41"/>
      <c r="DG688" s="41"/>
      <c r="DH688" s="41"/>
      <c r="DI688" s="41"/>
      <c r="DJ688" s="41"/>
      <c r="DK688" s="41"/>
      <c r="DL688" s="41"/>
      <c r="DM688" s="41"/>
    </row>
    <row r="689" spans="1:117" s="5" customFormat="1" x14ac:dyDescent="0.25">
      <c r="A689" s="1"/>
      <c r="P689" s="1"/>
      <c r="BG689" s="1"/>
      <c r="BV689" s="1"/>
      <c r="CK689" s="1"/>
      <c r="CL689" s="2"/>
      <c r="CM689" s="2"/>
      <c r="CN689" s="2"/>
      <c r="CO689" s="2"/>
      <c r="CP689" s="2"/>
      <c r="CQ689" s="2"/>
      <c r="CR689" s="2"/>
      <c r="CS689" s="2"/>
      <c r="CT689" s="2"/>
      <c r="CU689" s="2"/>
      <c r="CV689" s="2"/>
      <c r="CW689" s="2"/>
      <c r="CX689" s="2"/>
      <c r="CZ689" s="40"/>
      <c r="DA689" s="41"/>
      <c r="DB689" s="41"/>
      <c r="DC689" s="41"/>
      <c r="DD689" s="41"/>
      <c r="DE689" s="41"/>
      <c r="DF689" s="41"/>
      <c r="DG689" s="41"/>
      <c r="DH689" s="41"/>
      <c r="DI689" s="41"/>
      <c r="DJ689" s="41"/>
      <c r="DK689" s="41"/>
      <c r="DL689" s="41"/>
      <c r="DM689" s="41"/>
    </row>
    <row r="690" spans="1:117" s="5" customFormat="1" x14ac:dyDescent="0.25">
      <c r="A690" s="1"/>
      <c r="P690" s="1"/>
      <c r="BG690" s="1"/>
      <c r="BV690" s="1"/>
      <c r="CK690" s="1"/>
      <c r="CL690" s="2"/>
      <c r="CM690" s="2"/>
      <c r="CN690" s="2"/>
      <c r="CO690" s="2"/>
      <c r="CP690" s="2"/>
      <c r="CQ690" s="2"/>
      <c r="CR690" s="2"/>
      <c r="CS690" s="2"/>
      <c r="CT690" s="2"/>
      <c r="CU690" s="2"/>
      <c r="CV690" s="2"/>
      <c r="CW690" s="2"/>
      <c r="CX690" s="2"/>
      <c r="CZ690" s="40"/>
      <c r="DA690" s="41"/>
      <c r="DB690" s="41"/>
      <c r="DC690" s="41"/>
      <c r="DD690" s="41"/>
      <c r="DE690" s="41"/>
      <c r="DF690" s="41"/>
      <c r="DG690" s="41"/>
      <c r="DH690" s="41"/>
      <c r="DI690" s="41"/>
      <c r="DJ690" s="41"/>
      <c r="DK690" s="41"/>
      <c r="DL690" s="41"/>
      <c r="DM690" s="41"/>
    </row>
    <row r="691" spans="1:117" s="5" customFormat="1" x14ac:dyDescent="0.25">
      <c r="A691" s="1"/>
      <c r="P691" s="1"/>
      <c r="BG691" s="1"/>
      <c r="BV691" s="1"/>
      <c r="CK691" s="1"/>
      <c r="CL691" s="2"/>
      <c r="CM691" s="2"/>
      <c r="CN691" s="2"/>
      <c r="CO691" s="2"/>
      <c r="CP691" s="2"/>
      <c r="CQ691" s="2"/>
      <c r="CR691" s="2"/>
      <c r="CS691" s="2"/>
      <c r="CT691" s="2"/>
      <c r="CU691" s="2"/>
      <c r="CV691" s="2"/>
      <c r="CW691" s="2"/>
      <c r="CX691" s="2"/>
      <c r="CZ691" s="40"/>
      <c r="DA691" s="41"/>
      <c r="DB691" s="41"/>
      <c r="DC691" s="41"/>
      <c r="DD691" s="41"/>
      <c r="DE691" s="41"/>
      <c r="DF691" s="41"/>
      <c r="DG691" s="41"/>
      <c r="DH691" s="41"/>
      <c r="DI691" s="41"/>
      <c r="DJ691" s="41"/>
      <c r="DK691" s="41"/>
      <c r="DL691" s="41"/>
      <c r="DM691" s="41"/>
    </row>
    <row r="692" spans="1:117" s="5" customFormat="1" x14ac:dyDescent="0.25">
      <c r="A692" s="1"/>
      <c r="P692" s="1"/>
      <c r="BG692" s="1"/>
      <c r="BV692" s="1"/>
      <c r="CK692" s="1"/>
      <c r="CL692" s="2"/>
      <c r="CM692" s="2"/>
      <c r="CN692" s="2"/>
      <c r="CO692" s="2"/>
      <c r="CP692" s="2"/>
      <c r="CQ692" s="2"/>
      <c r="CR692" s="2"/>
      <c r="CS692" s="2"/>
      <c r="CT692" s="2"/>
      <c r="CU692" s="2"/>
      <c r="CV692" s="2"/>
      <c r="CW692" s="2"/>
      <c r="CX692" s="2"/>
      <c r="CZ692" s="40"/>
      <c r="DA692" s="41"/>
      <c r="DB692" s="41"/>
      <c r="DC692" s="41"/>
      <c r="DD692" s="41"/>
      <c r="DE692" s="41"/>
      <c r="DF692" s="41"/>
      <c r="DG692" s="41"/>
      <c r="DH692" s="41"/>
      <c r="DI692" s="41"/>
      <c r="DJ692" s="41"/>
      <c r="DK692" s="41"/>
      <c r="DL692" s="41"/>
      <c r="DM692" s="41"/>
    </row>
    <row r="693" spans="1:117" s="5" customFormat="1" x14ac:dyDescent="0.25">
      <c r="A693" s="1"/>
      <c r="P693" s="1"/>
      <c r="BG693" s="1"/>
      <c r="BV693" s="1"/>
      <c r="CK693" s="1"/>
      <c r="CL693" s="2"/>
      <c r="CM693" s="2"/>
      <c r="CN693" s="2"/>
      <c r="CO693" s="2"/>
      <c r="CP693" s="2"/>
      <c r="CQ693" s="2"/>
      <c r="CR693" s="2"/>
      <c r="CS693" s="2"/>
      <c r="CT693" s="2"/>
      <c r="CU693" s="2"/>
      <c r="CV693" s="2"/>
      <c r="CW693" s="2"/>
      <c r="CX693" s="2"/>
      <c r="CZ693" s="40"/>
      <c r="DA693" s="41"/>
      <c r="DB693" s="41"/>
      <c r="DC693" s="41"/>
      <c r="DD693" s="41"/>
      <c r="DE693" s="41"/>
      <c r="DF693" s="41"/>
      <c r="DG693" s="41"/>
      <c r="DH693" s="41"/>
      <c r="DI693" s="41"/>
      <c r="DJ693" s="41"/>
      <c r="DK693" s="41"/>
      <c r="DL693" s="41"/>
      <c r="DM693" s="41"/>
    </row>
    <row r="694" spans="1:117" s="5" customFormat="1" x14ac:dyDescent="0.25">
      <c r="A694" s="1"/>
      <c r="P694" s="1"/>
      <c r="BG694" s="1"/>
      <c r="BV694" s="1"/>
      <c r="CK694" s="1"/>
      <c r="CL694" s="2"/>
      <c r="CM694" s="2"/>
      <c r="CN694" s="2"/>
      <c r="CO694" s="2"/>
      <c r="CP694" s="2"/>
      <c r="CQ694" s="2"/>
      <c r="CR694" s="2"/>
      <c r="CS694" s="2"/>
      <c r="CT694" s="2"/>
      <c r="CU694" s="2"/>
      <c r="CV694" s="2"/>
      <c r="CW694" s="2"/>
      <c r="CX694" s="2"/>
      <c r="CZ694" s="40"/>
      <c r="DA694" s="41"/>
      <c r="DB694" s="41"/>
      <c r="DC694" s="41"/>
      <c r="DD694" s="41"/>
      <c r="DE694" s="41"/>
      <c r="DF694" s="41"/>
      <c r="DG694" s="41"/>
      <c r="DH694" s="41"/>
      <c r="DI694" s="41"/>
      <c r="DJ694" s="41"/>
      <c r="DK694" s="41"/>
      <c r="DL694" s="41"/>
      <c r="DM694" s="41"/>
    </row>
    <row r="695" spans="1:117" s="5" customFormat="1" x14ac:dyDescent="0.25">
      <c r="A695" s="1"/>
      <c r="P695" s="1"/>
      <c r="BG695" s="1"/>
      <c r="BV695" s="1"/>
      <c r="CK695" s="1"/>
      <c r="CL695" s="2"/>
      <c r="CM695" s="2"/>
      <c r="CN695" s="2"/>
      <c r="CO695" s="2"/>
      <c r="CP695" s="2"/>
      <c r="CQ695" s="2"/>
      <c r="CR695" s="2"/>
      <c r="CS695" s="2"/>
      <c r="CT695" s="2"/>
      <c r="CU695" s="2"/>
      <c r="CV695" s="2"/>
      <c r="CW695" s="2"/>
      <c r="CX695" s="2"/>
      <c r="CZ695" s="40"/>
      <c r="DA695" s="41"/>
      <c r="DB695" s="41"/>
      <c r="DC695" s="41"/>
      <c r="DD695" s="41"/>
      <c r="DE695" s="41"/>
      <c r="DF695" s="41"/>
      <c r="DG695" s="41"/>
      <c r="DH695" s="41"/>
      <c r="DI695" s="41"/>
      <c r="DJ695" s="41"/>
      <c r="DK695" s="41"/>
      <c r="DL695" s="41"/>
      <c r="DM695" s="41"/>
    </row>
    <row r="696" spans="1:117" s="5" customFormat="1" x14ac:dyDescent="0.25">
      <c r="A696" s="1"/>
      <c r="P696" s="1"/>
      <c r="BG696" s="1"/>
      <c r="BV696" s="1"/>
      <c r="CK696" s="1"/>
      <c r="CL696" s="2"/>
      <c r="CM696" s="2"/>
      <c r="CN696" s="2"/>
      <c r="CO696" s="2"/>
      <c r="CP696" s="2"/>
      <c r="CQ696" s="2"/>
      <c r="CR696" s="2"/>
      <c r="CS696" s="2"/>
      <c r="CT696" s="2"/>
      <c r="CU696" s="2"/>
      <c r="CV696" s="2"/>
      <c r="CW696" s="2"/>
      <c r="CX696" s="2"/>
      <c r="CZ696" s="40"/>
      <c r="DA696" s="41"/>
      <c r="DB696" s="41"/>
      <c r="DC696" s="41"/>
      <c r="DD696" s="41"/>
      <c r="DE696" s="41"/>
      <c r="DF696" s="41"/>
      <c r="DG696" s="41"/>
      <c r="DH696" s="41"/>
      <c r="DI696" s="41"/>
      <c r="DJ696" s="41"/>
      <c r="DK696" s="41"/>
      <c r="DL696" s="41"/>
      <c r="DM696" s="41"/>
    </row>
    <row r="697" spans="1:117" s="5" customFormat="1" x14ac:dyDescent="0.25">
      <c r="A697" s="1"/>
      <c r="P697" s="1"/>
      <c r="BG697" s="1"/>
      <c r="BV697" s="1"/>
      <c r="CK697" s="1"/>
      <c r="CL697" s="2"/>
      <c r="CM697" s="2"/>
      <c r="CN697" s="2"/>
      <c r="CO697" s="2"/>
      <c r="CP697" s="2"/>
      <c r="CQ697" s="2"/>
      <c r="CR697" s="2"/>
      <c r="CS697" s="2"/>
      <c r="CT697" s="2"/>
      <c r="CU697" s="2"/>
      <c r="CV697" s="2"/>
      <c r="CW697" s="2"/>
      <c r="CX697" s="2"/>
      <c r="CZ697" s="40"/>
      <c r="DA697" s="41"/>
      <c r="DB697" s="41"/>
      <c r="DC697" s="41"/>
      <c r="DD697" s="41"/>
      <c r="DE697" s="41"/>
      <c r="DF697" s="41"/>
      <c r="DG697" s="41"/>
      <c r="DH697" s="41"/>
      <c r="DI697" s="41"/>
      <c r="DJ697" s="41"/>
      <c r="DK697" s="41"/>
      <c r="DL697" s="41"/>
      <c r="DM697" s="41"/>
    </row>
    <row r="698" spans="1:117" s="5" customFormat="1" x14ac:dyDescent="0.25">
      <c r="A698" s="1"/>
      <c r="P698" s="1"/>
      <c r="BG698" s="1"/>
      <c r="BV698" s="1"/>
      <c r="CK698" s="1"/>
      <c r="CL698" s="2"/>
      <c r="CM698" s="2"/>
      <c r="CN698" s="2"/>
      <c r="CO698" s="2"/>
      <c r="CP698" s="2"/>
      <c r="CQ698" s="2"/>
      <c r="CR698" s="2"/>
      <c r="CS698" s="2"/>
      <c r="CT698" s="2"/>
      <c r="CU698" s="2"/>
      <c r="CV698" s="2"/>
      <c r="CW698" s="2"/>
      <c r="CX698" s="2"/>
      <c r="CZ698" s="40"/>
      <c r="DA698" s="41"/>
      <c r="DB698" s="41"/>
      <c r="DC698" s="41"/>
      <c r="DD698" s="41"/>
      <c r="DE698" s="41"/>
      <c r="DF698" s="41"/>
      <c r="DG698" s="41"/>
      <c r="DH698" s="41"/>
      <c r="DI698" s="41"/>
      <c r="DJ698" s="41"/>
      <c r="DK698" s="41"/>
      <c r="DL698" s="41"/>
      <c r="DM698" s="41"/>
    </row>
    <row r="699" spans="1:117" s="5" customFormat="1" x14ac:dyDescent="0.25">
      <c r="A699" s="1"/>
      <c r="P699" s="1"/>
      <c r="BG699" s="1"/>
      <c r="BV699" s="1"/>
      <c r="CK699" s="1"/>
      <c r="CL699" s="2"/>
      <c r="CM699" s="2"/>
      <c r="CN699" s="2"/>
      <c r="CO699" s="2"/>
      <c r="CP699" s="2"/>
      <c r="CQ699" s="2"/>
      <c r="CR699" s="2"/>
      <c r="CS699" s="2"/>
      <c r="CT699" s="2"/>
      <c r="CU699" s="2"/>
      <c r="CV699" s="2"/>
      <c r="CW699" s="2"/>
      <c r="CX699" s="2"/>
      <c r="CZ699" s="40"/>
      <c r="DA699" s="41"/>
      <c r="DB699" s="41"/>
      <c r="DC699" s="41"/>
      <c r="DD699" s="41"/>
      <c r="DE699" s="41"/>
      <c r="DF699" s="41"/>
      <c r="DG699" s="41"/>
      <c r="DH699" s="41"/>
      <c r="DI699" s="41"/>
      <c r="DJ699" s="41"/>
      <c r="DK699" s="41"/>
      <c r="DL699" s="41"/>
      <c r="DM699" s="41"/>
    </row>
    <row r="700" spans="1:117" s="5" customFormat="1" x14ac:dyDescent="0.25">
      <c r="A700" s="1"/>
      <c r="P700" s="1"/>
      <c r="BG700" s="1"/>
      <c r="BV700" s="1"/>
      <c r="CK700" s="1"/>
      <c r="CL700" s="2"/>
      <c r="CM700" s="2"/>
      <c r="CN700" s="2"/>
      <c r="CO700" s="2"/>
      <c r="CP700" s="2"/>
      <c r="CQ700" s="2"/>
      <c r="CR700" s="2"/>
      <c r="CS700" s="2"/>
      <c r="CT700" s="2"/>
      <c r="CU700" s="2"/>
      <c r="CV700" s="2"/>
      <c r="CW700" s="2"/>
      <c r="CX700" s="2"/>
      <c r="CZ700" s="40"/>
      <c r="DA700" s="41"/>
      <c r="DB700" s="41"/>
      <c r="DC700" s="41"/>
      <c r="DD700" s="41"/>
      <c r="DE700" s="41"/>
      <c r="DF700" s="41"/>
      <c r="DG700" s="41"/>
      <c r="DH700" s="41"/>
      <c r="DI700" s="41"/>
      <c r="DJ700" s="41"/>
      <c r="DK700" s="41"/>
      <c r="DL700" s="41"/>
      <c r="DM700" s="41"/>
    </row>
    <row r="701" spans="1:117" s="5" customFormat="1" x14ac:dyDescent="0.25">
      <c r="A701" s="1"/>
      <c r="P701" s="1"/>
      <c r="BG701" s="1"/>
      <c r="BV701" s="1"/>
      <c r="CK701" s="1"/>
      <c r="CL701" s="2"/>
      <c r="CM701" s="2"/>
      <c r="CN701" s="2"/>
      <c r="CO701" s="2"/>
      <c r="CP701" s="2"/>
      <c r="CQ701" s="2"/>
      <c r="CR701" s="2"/>
      <c r="CS701" s="2"/>
      <c r="CT701" s="2"/>
      <c r="CU701" s="2"/>
      <c r="CV701" s="2"/>
      <c r="CW701" s="2"/>
      <c r="CX701" s="2"/>
      <c r="CZ701" s="40"/>
      <c r="DA701" s="41"/>
      <c r="DB701" s="41"/>
      <c r="DC701" s="41"/>
      <c r="DD701" s="41"/>
      <c r="DE701" s="41"/>
      <c r="DF701" s="41"/>
      <c r="DG701" s="41"/>
      <c r="DH701" s="41"/>
      <c r="DI701" s="41"/>
      <c r="DJ701" s="41"/>
      <c r="DK701" s="41"/>
      <c r="DL701" s="41"/>
      <c r="DM701" s="41"/>
    </row>
    <row r="702" spans="1:117" s="5" customFormat="1" x14ac:dyDescent="0.25">
      <c r="A702" s="1"/>
      <c r="P702" s="1"/>
      <c r="BG702" s="1"/>
      <c r="BV702" s="1"/>
      <c r="CK702" s="1"/>
      <c r="CL702" s="2"/>
      <c r="CM702" s="2"/>
      <c r="CN702" s="2"/>
      <c r="CO702" s="2"/>
      <c r="CP702" s="2"/>
      <c r="CQ702" s="2"/>
      <c r="CR702" s="2"/>
      <c r="CS702" s="2"/>
      <c r="CT702" s="2"/>
      <c r="CU702" s="2"/>
      <c r="CV702" s="2"/>
      <c r="CW702" s="2"/>
      <c r="CX702" s="2"/>
      <c r="CZ702" s="40"/>
      <c r="DA702" s="41"/>
      <c r="DB702" s="41"/>
      <c r="DC702" s="41"/>
      <c r="DD702" s="41"/>
      <c r="DE702" s="41"/>
      <c r="DF702" s="41"/>
      <c r="DG702" s="41"/>
      <c r="DH702" s="41"/>
      <c r="DI702" s="41"/>
      <c r="DJ702" s="41"/>
      <c r="DK702" s="41"/>
      <c r="DL702" s="41"/>
      <c r="DM702" s="41"/>
    </row>
    <row r="703" spans="1:117" s="5" customFormat="1" x14ac:dyDescent="0.25">
      <c r="A703" s="1"/>
      <c r="P703" s="1"/>
      <c r="BG703" s="1"/>
      <c r="BV703" s="1"/>
      <c r="CK703" s="1"/>
      <c r="CL703" s="2"/>
      <c r="CM703" s="2"/>
      <c r="CN703" s="2"/>
      <c r="CO703" s="2"/>
      <c r="CP703" s="2"/>
      <c r="CQ703" s="2"/>
      <c r="CR703" s="2"/>
      <c r="CS703" s="2"/>
      <c r="CT703" s="2"/>
      <c r="CU703" s="2"/>
      <c r="CV703" s="2"/>
      <c r="CW703" s="2"/>
      <c r="CX703" s="2"/>
      <c r="CZ703" s="40"/>
      <c r="DA703" s="41"/>
      <c r="DB703" s="41"/>
      <c r="DC703" s="41"/>
      <c r="DD703" s="41"/>
      <c r="DE703" s="41"/>
      <c r="DF703" s="41"/>
      <c r="DG703" s="41"/>
      <c r="DH703" s="41"/>
      <c r="DI703" s="41"/>
      <c r="DJ703" s="41"/>
      <c r="DK703" s="41"/>
      <c r="DL703" s="41"/>
      <c r="DM703" s="41"/>
    </row>
    <row r="704" spans="1:117" s="5" customFormat="1" x14ac:dyDescent="0.25">
      <c r="A704" s="1"/>
      <c r="P704" s="1"/>
      <c r="BG704" s="1"/>
      <c r="BV704" s="1"/>
      <c r="CK704" s="1"/>
      <c r="CL704" s="2"/>
      <c r="CM704" s="2"/>
      <c r="CN704" s="2"/>
      <c r="CO704" s="2"/>
      <c r="CP704" s="2"/>
      <c r="CQ704" s="2"/>
      <c r="CR704" s="2"/>
      <c r="CS704" s="2"/>
      <c r="CT704" s="2"/>
      <c r="CU704" s="2"/>
      <c r="CV704" s="2"/>
      <c r="CW704" s="2"/>
      <c r="CX704" s="2"/>
      <c r="CZ704" s="40"/>
      <c r="DA704" s="41"/>
      <c r="DB704" s="41"/>
      <c r="DC704" s="41"/>
      <c r="DD704" s="41"/>
      <c r="DE704" s="41"/>
      <c r="DF704" s="41"/>
      <c r="DG704" s="41"/>
      <c r="DH704" s="41"/>
      <c r="DI704" s="41"/>
      <c r="DJ704" s="41"/>
      <c r="DK704" s="41"/>
      <c r="DL704" s="41"/>
      <c r="DM704" s="41"/>
    </row>
    <row r="705" spans="1:117" s="5" customFormat="1" x14ac:dyDescent="0.25">
      <c r="A705" s="1"/>
      <c r="P705" s="1"/>
      <c r="BG705" s="1"/>
      <c r="BV705" s="1"/>
      <c r="CK705" s="1"/>
      <c r="CL705" s="2"/>
      <c r="CM705" s="2"/>
      <c r="CN705" s="2"/>
      <c r="CO705" s="2"/>
      <c r="CP705" s="2"/>
      <c r="CQ705" s="2"/>
      <c r="CR705" s="2"/>
      <c r="CS705" s="2"/>
      <c r="CT705" s="2"/>
      <c r="CU705" s="2"/>
      <c r="CV705" s="2"/>
      <c r="CW705" s="2"/>
      <c r="CX705" s="2"/>
      <c r="CZ705" s="40"/>
      <c r="DA705" s="41"/>
      <c r="DB705" s="41"/>
      <c r="DC705" s="41"/>
      <c r="DD705" s="41"/>
      <c r="DE705" s="41"/>
      <c r="DF705" s="41"/>
      <c r="DG705" s="41"/>
      <c r="DH705" s="41"/>
      <c r="DI705" s="41"/>
      <c r="DJ705" s="41"/>
      <c r="DK705" s="41"/>
      <c r="DL705" s="41"/>
      <c r="DM705" s="41"/>
    </row>
    <row r="706" spans="1:117" s="5" customFormat="1" x14ac:dyDescent="0.25">
      <c r="A706" s="1"/>
      <c r="P706" s="1"/>
      <c r="BG706" s="1"/>
      <c r="BV706" s="1"/>
      <c r="CK706" s="1"/>
      <c r="CL706" s="2"/>
      <c r="CM706" s="2"/>
      <c r="CN706" s="2"/>
      <c r="CO706" s="2"/>
      <c r="CP706" s="2"/>
      <c r="CQ706" s="2"/>
      <c r="CR706" s="2"/>
      <c r="CS706" s="2"/>
      <c r="CT706" s="2"/>
      <c r="CU706" s="2"/>
      <c r="CV706" s="2"/>
      <c r="CW706" s="2"/>
      <c r="CX706" s="2"/>
      <c r="CZ706" s="40"/>
      <c r="DA706" s="41"/>
      <c r="DB706" s="41"/>
      <c r="DC706" s="41"/>
      <c r="DD706" s="41"/>
      <c r="DE706" s="41"/>
      <c r="DF706" s="41"/>
      <c r="DG706" s="41"/>
      <c r="DH706" s="41"/>
      <c r="DI706" s="41"/>
      <c r="DJ706" s="41"/>
      <c r="DK706" s="41"/>
      <c r="DL706" s="41"/>
      <c r="DM706" s="41"/>
    </row>
    <row r="707" spans="1:117" s="5" customFormat="1" x14ac:dyDescent="0.25">
      <c r="A707" s="1"/>
      <c r="P707" s="1"/>
      <c r="BG707" s="1"/>
      <c r="BV707" s="1"/>
      <c r="CK707" s="1"/>
      <c r="CL707" s="2"/>
      <c r="CM707" s="2"/>
      <c r="CN707" s="2"/>
      <c r="CO707" s="2"/>
      <c r="CP707" s="2"/>
      <c r="CQ707" s="2"/>
      <c r="CR707" s="2"/>
      <c r="CS707" s="2"/>
      <c r="CT707" s="2"/>
      <c r="CU707" s="2"/>
      <c r="CV707" s="2"/>
      <c r="CW707" s="2"/>
      <c r="CX707" s="2"/>
      <c r="CZ707" s="40"/>
      <c r="DA707" s="41"/>
      <c r="DB707" s="41"/>
      <c r="DC707" s="41"/>
      <c r="DD707" s="41"/>
      <c r="DE707" s="41"/>
      <c r="DF707" s="41"/>
      <c r="DG707" s="41"/>
      <c r="DH707" s="41"/>
      <c r="DI707" s="41"/>
      <c r="DJ707" s="41"/>
      <c r="DK707" s="41"/>
      <c r="DL707" s="41"/>
      <c r="DM707" s="41"/>
    </row>
    <row r="708" spans="1:117" s="5" customFormat="1" x14ac:dyDescent="0.25">
      <c r="A708" s="1"/>
      <c r="P708" s="1"/>
      <c r="BG708" s="1"/>
      <c r="BV708" s="1"/>
      <c r="CK708" s="1"/>
      <c r="CL708" s="2"/>
      <c r="CM708" s="2"/>
      <c r="CN708" s="2"/>
      <c r="CO708" s="2"/>
      <c r="CP708" s="2"/>
      <c r="CQ708" s="2"/>
      <c r="CR708" s="2"/>
      <c r="CS708" s="2"/>
      <c r="CT708" s="2"/>
      <c r="CU708" s="2"/>
      <c r="CV708" s="2"/>
      <c r="CW708" s="2"/>
      <c r="CX708" s="2"/>
      <c r="CZ708" s="40"/>
      <c r="DA708" s="41"/>
      <c r="DB708" s="41"/>
      <c r="DC708" s="41"/>
      <c r="DD708" s="41"/>
      <c r="DE708" s="41"/>
      <c r="DF708" s="41"/>
      <c r="DG708" s="41"/>
      <c r="DH708" s="41"/>
      <c r="DI708" s="41"/>
      <c r="DJ708" s="41"/>
      <c r="DK708" s="41"/>
      <c r="DL708" s="41"/>
      <c r="DM708" s="41"/>
    </row>
    <row r="709" spans="1:117" s="5" customFormat="1" x14ac:dyDescent="0.25">
      <c r="A709" s="1"/>
      <c r="P709" s="1"/>
      <c r="BG709" s="1"/>
      <c r="BV709" s="1"/>
      <c r="CK709" s="1"/>
      <c r="CL709" s="2"/>
      <c r="CM709" s="2"/>
      <c r="CN709" s="2"/>
      <c r="CO709" s="2"/>
      <c r="CP709" s="2"/>
      <c r="CQ709" s="2"/>
      <c r="CR709" s="2"/>
      <c r="CS709" s="2"/>
      <c r="CT709" s="2"/>
      <c r="CU709" s="2"/>
      <c r="CV709" s="2"/>
      <c r="CW709" s="2"/>
      <c r="CX709" s="2"/>
      <c r="CZ709" s="40"/>
      <c r="DA709" s="41"/>
      <c r="DB709" s="41"/>
      <c r="DC709" s="41"/>
      <c r="DD709" s="41"/>
      <c r="DE709" s="41"/>
      <c r="DF709" s="41"/>
      <c r="DG709" s="41"/>
      <c r="DH709" s="41"/>
      <c r="DI709" s="41"/>
      <c r="DJ709" s="41"/>
      <c r="DK709" s="41"/>
      <c r="DL709" s="41"/>
      <c r="DM709" s="41"/>
    </row>
    <row r="710" spans="1:117" s="5" customFormat="1" x14ac:dyDescent="0.25">
      <c r="A710" s="1"/>
      <c r="P710" s="1"/>
      <c r="BG710" s="1"/>
      <c r="BV710" s="1"/>
      <c r="CK710" s="1"/>
      <c r="CL710" s="2"/>
      <c r="CM710" s="2"/>
      <c r="CN710" s="2"/>
      <c r="CO710" s="2"/>
      <c r="CP710" s="2"/>
      <c r="CQ710" s="2"/>
      <c r="CR710" s="2"/>
      <c r="CS710" s="2"/>
      <c r="CT710" s="2"/>
      <c r="CU710" s="2"/>
      <c r="CV710" s="2"/>
      <c r="CW710" s="2"/>
      <c r="CX710" s="2"/>
      <c r="CZ710" s="40"/>
      <c r="DA710" s="41"/>
      <c r="DB710" s="41"/>
      <c r="DC710" s="41"/>
      <c r="DD710" s="41"/>
      <c r="DE710" s="41"/>
      <c r="DF710" s="41"/>
      <c r="DG710" s="41"/>
      <c r="DH710" s="41"/>
      <c r="DI710" s="41"/>
      <c r="DJ710" s="41"/>
      <c r="DK710" s="41"/>
      <c r="DL710" s="41"/>
      <c r="DM710" s="41"/>
    </row>
    <row r="711" spans="1:117" s="5" customFormat="1" x14ac:dyDescent="0.25">
      <c r="A711" s="1"/>
      <c r="P711" s="1"/>
      <c r="BG711" s="1"/>
      <c r="BV711" s="1"/>
      <c r="CK711" s="1"/>
      <c r="CL711" s="2"/>
      <c r="CM711" s="2"/>
      <c r="CN711" s="2"/>
      <c r="CO711" s="2"/>
      <c r="CP711" s="2"/>
      <c r="CQ711" s="2"/>
      <c r="CR711" s="2"/>
      <c r="CS711" s="2"/>
      <c r="CT711" s="2"/>
      <c r="CU711" s="2"/>
      <c r="CV711" s="2"/>
      <c r="CW711" s="2"/>
      <c r="CX711" s="2"/>
      <c r="CZ711" s="40"/>
      <c r="DA711" s="41"/>
      <c r="DB711" s="41"/>
      <c r="DC711" s="41"/>
      <c r="DD711" s="41"/>
      <c r="DE711" s="41"/>
      <c r="DF711" s="41"/>
      <c r="DG711" s="41"/>
      <c r="DH711" s="41"/>
      <c r="DI711" s="41"/>
      <c r="DJ711" s="41"/>
      <c r="DK711" s="41"/>
      <c r="DL711" s="41"/>
      <c r="DM711" s="41"/>
    </row>
    <row r="712" spans="1:117" s="5" customFormat="1" x14ac:dyDescent="0.25">
      <c r="A712" s="1"/>
      <c r="P712" s="1"/>
      <c r="BG712" s="1"/>
      <c r="BV712" s="1"/>
      <c r="CK712" s="1"/>
      <c r="CL712" s="2"/>
      <c r="CM712" s="2"/>
      <c r="CN712" s="2"/>
      <c r="CO712" s="2"/>
      <c r="CP712" s="2"/>
      <c r="CQ712" s="2"/>
      <c r="CR712" s="2"/>
      <c r="CS712" s="2"/>
      <c r="CT712" s="2"/>
      <c r="CU712" s="2"/>
      <c r="CV712" s="2"/>
      <c r="CW712" s="2"/>
      <c r="CX712" s="2"/>
      <c r="CZ712" s="40"/>
      <c r="DA712" s="41"/>
      <c r="DB712" s="41"/>
      <c r="DC712" s="41"/>
      <c r="DD712" s="41"/>
      <c r="DE712" s="41"/>
      <c r="DF712" s="41"/>
      <c r="DG712" s="41"/>
      <c r="DH712" s="41"/>
      <c r="DI712" s="41"/>
      <c r="DJ712" s="41"/>
      <c r="DK712" s="41"/>
      <c r="DL712" s="41"/>
      <c r="DM712" s="41"/>
    </row>
    <row r="713" spans="1:117" s="5" customFormat="1" x14ac:dyDescent="0.25">
      <c r="A713" s="1"/>
      <c r="P713" s="1"/>
      <c r="BG713" s="1"/>
      <c r="BV713" s="1"/>
      <c r="CK713" s="1"/>
      <c r="CL713" s="2"/>
      <c r="CM713" s="2"/>
      <c r="CN713" s="2"/>
      <c r="CO713" s="2"/>
      <c r="CP713" s="2"/>
      <c r="CQ713" s="2"/>
      <c r="CR713" s="2"/>
      <c r="CS713" s="2"/>
      <c r="CT713" s="2"/>
      <c r="CU713" s="2"/>
      <c r="CV713" s="2"/>
      <c r="CW713" s="2"/>
      <c r="CX713" s="2"/>
      <c r="CZ713" s="40"/>
      <c r="DA713" s="41"/>
      <c r="DB713" s="41"/>
      <c r="DC713" s="41"/>
      <c r="DD713" s="41"/>
      <c r="DE713" s="41"/>
      <c r="DF713" s="41"/>
      <c r="DG713" s="41"/>
      <c r="DH713" s="41"/>
      <c r="DI713" s="41"/>
      <c r="DJ713" s="41"/>
      <c r="DK713" s="41"/>
      <c r="DL713" s="41"/>
      <c r="DM713" s="41"/>
    </row>
    <row r="714" spans="1:117" s="5" customFormat="1" x14ac:dyDescent="0.25">
      <c r="A714" s="1"/>
      <c r="P714" s="1"/>
      <c r="BG714" s="1"/>
      <c r="BV714" s="1"/>
      <c r="CK714" s="1"/>
      <c r="CL714" s="2"/>
      <c r="CM714" s="2"/>
      <c r="CN714" s="2"/>
      <c r="CO714" s="2"/>
      <c r="CP714" s="2"/>
      <c r="CQ714" s="2"/>
      <c r="CR714" s="2"/>
      <c r="CS714" s="2"/>
      <c r="CT714" s="2"/>
      <c r="CU714" s="2"/>
      <c r="CV714" s="2"/>
      <c r="CW714" s="2"/>
      <c r="CX714" s="2"/>
      <c r="CZ714" s="40"/>
      <c r="DA714" s="41"/>
      <c r="DB714" s="41"/>
      <c r="DC714" s="41"/>
      <c r="DD714" s="41"/>
      <c r="DE714" s="41"/>
      <c r="DF714" s="41"/>
      <c r="DG714" s="41"/>
      <c r="DH714" s="41"/>
      <c r="DI714" s="41"/>
      <c r="DJ714" s="41"/>
      <c r="DK714" s="41"/>
      <c r="DL714" s="41"/>
      <c r="DM714" s="41"/>
    </row>
    <row r="715" spans="1:117" s="5" customFormat="1" x14ac:dyDescent="0.25">
      <c r="A715" s="1"/>
      <c r="P715" s="1"/>
      <c r="BG715" s="1"/>
      <c r="BV715" s="1"/>
      <c r="CK715" s="1"/>
      <c r="CL715" s="2"/>
      <c r="CM715" s="2"/>
      <c r="CN715" s="2"/>
      <c r="CO715" s="2"/>
      <c r="CP715" s="2"/>
      <c r="CQ715" s="2"/>
      <c r="CR715" s="2"/>
      <c r="CS715" s="2"/>
      <c r="CT715" s="2"/>
      <c r="CU715" s="2"/>
      <c r="CV715" s="2"/>
      <c r="CW715" s="2"/>
      <c r="CX715" s="2"/>
      <c r="CZ715" s="40"/>
      <c r="DA715" s="41"/>
      <c r="DB715" s="41"/>
      <c r="DC715" s="41"/>
      <c r="DD715" s="41"/>
      <c r="DE715" s="41"/>
      <c r="DF715" s="41"/>
      <c r="DG715" s="41"/>
      <c r="DH715" s="41"/>
      <c r="DI715" s="41"/>
      <c r="DJ715" s="41"/>
      <c r="DK715" s="41"/>
      <c r="DL715" s="41"/>
      <c r="DM715" s="41"/>
    </row>
    <row r="716" spans="1:117" s="5" customFormat="1" x14ac:dyDescent="0.25">
      <c r="A716" s="1"/>
      <c r="P716" s="1"/>
      <c r="BG716" s="1"/>
      <c r="BV716" s="1"/>
      <c r="CK716" s="1"/>
      <c r="CL716" s="2"/>
      <c r="CM716" s="2"/>
      <c r="CN716" s="2"/>
      <c r="CO716" s="2"/>
      <c r="CP716" s="2"/>
      <c r="CQ716" s="2"/>
      <c r="CR716" s="2"/>
      <c r="CS716" s="2"/>
      <c r="CT716" s="2"/>
      <c r="CU716" s="2"/>
      <c r="CV716" s="2"/>
      <c r="CW716" s="2"/>
      <c r="CX716" s="2"/>
      <c r="CZ716" s="40"/>
      <c r="DA716" s="41"/>
      <c r="DB716" s="41"/>
      <c r="DC716" s="41"/>
      <c r="DD716" s="41"/>
      <c r="DE716" s="41"/>
      <c r="DF716" s="41"/>
      <c r="DG716" s="41"/>
      <c r="DH716" s="41"/>
      <c r="DI716" s="41"/>
      <c r="DJ716" s="41"/>
      <c r="DK716" s="41"/>
      <c r="DL716" s="41"/>
      <c r="DM716" s="41"/>
    </row>
    <row r="717" spans="1:117" s="5" customFormat="1" x14ac:dyDescent="0.25">
      <c r="A717" s="1"/>
      <c r="P717" s="1"/>
      <c r="BG717" s="1"/>
      <c r="BV717" s="1"/>
      <c r="CK717" s="1"/>
      <c r="CL717" s="2"/>
      <c r="CM717" s="2"/>
      <c r="CN717" s="2"/>
      <c r="CO717" s="2"/>
      <c r="CP717" s="2"/>
      <c r="CQ717" s="2"/>
      <c r="CR717" s="2"/>
      <c r="CS717" s="2"/>
      <c r="CT717" s="2"/>
      <c r="CU717" s="2"/>
      <c r="CV717" s="2"/>
      <c r="CW717" s="2"/>
      <c r="CX717" s="2"/>
      <c r="CZ717" s="40"/>
      <c r="DA717" s="41"/>
      <c r="DB717" s="41"/>
      <c r="DC717" s="41"/>
      <c r="DD717" s="41"/>
      <c r="DE717" s="41"/>
      <c r="DF717" s="41"/>
      <c r="DG717" s="41"/>
      <c r="DH717" s="41"/>
      <c r="DI717" s="41"/>
      <c r="DJ717" s="41"/>
      <c r="DK717" s="41"/>
      <c r="DL717" s="41"/>
      <c r="DM717" s="41"/>
    </row>
    <row r="718" spans="1:117" s="5" customFormat="1" x14ac:dyDescent="0.25">
      <c r="A718" s="1"/>
      <c r="P718" s="1"/>
      <c r="BG718" s="1"/>
      <c r="BV718" s="1"/>
      <c r="CK718" s="1"/>
      <c r="CL718" s="2"/>
      <c r="CM718" s="2"/>
      <c r="CN718" s="2"/>
      <c r="CO718" s="2"/>
      <c r="CP718" s="2"/>
      <c r="CQ718" s="2"/>
      <c r="CR718" s="2"/>
      <c r="CS718" s="2"/>
      <c r="CT718" s="2"/>
      <c r="CU718" s="2"/>
      <c r="CV718" s="2"/>
      <c r="CW718" s="2"/>
      <c r="CX718" s="2"/>
      <c r="CZ718" s="40"/>
      <c r="DA718" s="41"/>
      <c r="DB718" s="41"/>
      <c r="DC718" s="41"/>
      <c r="DD718" s="41"/>
      <c r="DE718" s="41"/>
      <c r="DF718" s="41"/>
      <c r="DG718" s="41"/>
      <c r="DH718" s="41"/>
      <c r="DI718" s="41"/>
      <c r="DJ718" s="41"/>
      <c r="DK718" s="41"/>
      <c r="DL718" s="41"/>
      <c r="DM718" s="41"/>
    </row>
    <row r="719" spans="1:117" s="5" customFormat="1" x14ac:dyDescent="0.25">
      <c r="A719" s="1"/>
      <c r="P719" s="1"/>
      <c r="BG719" s="1"/>
      <c r="BV719" s="1"/>
      <c r="CK719" s="1"/>
      <c r="CL719" s="2"/>
      <c r="CM719" s="2"/>
      <c r="CN719" s="2"/>
      <c r="CO719" s="2"/>
      <c r="CP719" s="2"/>
      <c r="CQ719" s="2"/>
      <c r="CR719" s="2"/>
      <c r="CS719" s="2"/>
      <c r="CT719" s="2"/>
      <c r="CU719" s="2"/>
      <c r="CV719" s="2"/>
      <c r="CW719" s="2"/>
      <c r="CX719" s="2"/>
      <c r="CZ719" s="40"/>
      <c r="DA719" s="41"/>
      <c r="DB719" s="41"/>
      <c r="DC719" s="41"/>
      <c r="DD719" s="41"/>
      <c r="DE719" s="41"/>
      <c r="DF719" s="41"/>
      <c r="DG719" s="41"/>
      <c r="DH719" s="41"/>
      <c r="DI719" s="41"/>
      <c r="DJ719" s="41"/>
      <c r="DK719" s="41"/>
      <c r="DL719" s="41"/>
      <c r="DM719" s="41"/>
    </row>
    <row r="720" spans="1:117" s="5" customFormat="1" x14ac:dyDescent="0.25">
      <c r="A720" s="1"/>
      <c r="P720" s="1"/>
      <c r="BG720" s="1"/>
      <c r="BV720" s="1"/>
      <c r="CK720" s="1"/>
      <c r="CL720" s="2"/>
      <c r="CM720" s="2"/>
      <c r="CN720" s="2"/>
      <c r="CO720" s="2"/>
      <c r="CP720" s="2"/>
      <c r="CQ720" s="2"/>
      <c r="CR720" s="2"/>
      <c r="CS720" s="2"/>
      <c r="CT720" s="2"/>
      <c r="CU720" s="2"/>
      <c r="CV720" s="2"/>
      <c r="CW720" s="2"/>
      <c r="CX720" s="2"/>
      <c r="CZ720" s="40"/>
      <c r="DA720" s="41"/>
      <c r="DB720" s="41"/>
      <c r="DC720" s="41"/>
      <c r="DD720" s="41"/>
      <c r="DE720" s="41"/>
      <c r="DF720" s="41"/>
      <c r="DG720" s="41"/>
      <c r="DH720" s="41"/>
      <c r="DI720" s="41"/>
      <c r="DJ720" s="41"/>
      <c r="DK720" s="41"/>
      <c r="DL720" s="41"/>
      <c r="DM720" s="41"/>
    </row>
    <row r="721" spans="1:117" s="5" customFormat="1" x14ac:dyDescent="0.25">
      <c r="A721" s="1"/>
      <c r="P721" s="1"/>
      <c r="BG721" s="1"/>
      <c r="BV721" s="1"/>
      <c r="CK721" s="1"/>
      <c r="CL721" s="2"/>
      <c r="CM721" s="2"/>
      <c r="CN721" s="2"/>
      <c r="CO721" s="2"/>
      <c r="CP721" s="2"/>
      <c r="CQ721" s="2"/>
      <c r="CR721" s="2"/>
      <c r="CS721" s="2"/>
      <c r="CT721" s="2"/>
      <c r="CU721" s="2"/>
      <c r="CV721" s="2"/>
      <c r="CW721" s="2"/>
      <c r="CX721" s="2"/>
      <c r="CZ721" s="40"/>
      <c r="DA721" s="41"/>
      <c r="DB721" s="41"/>
      <c r="DC721" s="41"/>
      <c r="DD721" s="41"/>
      <c r="DE721" s="41"/>
      <c r="DF721" s="41"/>
      <c r="DG721" s="41"/>
      <c r="DH721" s="41"/>
      <c r="DI721" s="41"/>
      <c r="DJ721" s="41"/>
      <c r="DK721" s="41"/>
      <c r="DL721" s="41"/>
      <c r="DM721" s="41"/>
    </row>
    <row r="722" spans="1:117" s="5" customFormat="1" x14ac:dyDescent="0.25">
      <c r="A722" s="1"/>
      <c r="P722" s="1"/>
      <c r="BG722" s="1"/>
      <c r="BV722" s="1"/>
      <c r="CK722" s="1"/>
      <c r="CL722" s="2"/>
      <c r="CM722" s="2"/>
      <c r="CN722" s="2"/>
      <c r="CO722" s="2"/>
      <c r="CP722" s="2"/>
      <c r="CQ722" s="2"/>
      <c r="CR722" s="2"/>
      <c r="CS722" s="2"/>
      <c r="CT722" s="2"/>
      <c r="CU722" s="2"/>
      <c r="CV722" s="2"/>
      <c r="CW722" s="2"/>
      <c r="CX722" s="2"/>
      <c r="CZ722" s="40"/>
      <c r="DA722" s="41"/>
      <c r="DB722" s="41"/>
      <c r="DC722" s="41"/>
      <c r="DD722" s="41"/>
      <c r="DE722" s="41"/>
      <c r="DF722" s="41"/>
      <c r="DG722" s="41"/>
      <c r="DH722" s="41"/>
      <c r="DI722" s="41"/>
      <c r="DJ722" s="41"/>
      <c r="DK722" s="41"/>
      <c r="DL722" s="41"/>
      <c r="DM722" s="41"/>
    </row>
    <row r="723" spans="1:117" s="5" customFormat="1" x14ac:dyDescent="0.25">
      <c r="A723" s="1"/>
      <c r="P723" s="1"/>
      <c r="BG723" s="1"/>
      <c r="BV723" s="1"/>
      <c r="CK723" s="1"/>
      <c r="CL723" s="2"/>
      <c r="CM723" s="2"/>
      <c r="CN723" s="2"/>
      <c r="CO723" s="2"/>
      <c r="CP723" s="2"/>
      <c r="CQ723" s="2"/>
      <c r="CR723" s="2"/>
      <c r="CS723" s="2"/>
      <c r="CT723" s="2"/>
      <c r="CU723" s="2"/>
      <c r="CV723" s="2"/>
      <c r="CW723" s="2"/>
      <c r="CX723" s="2"/>
      <c r="CZ723" s="40"/>
      <c r="DA723" s="41"/>
      <c r="DB723" s="41"/>
      <c r="DC723" s="41"/>
      <c r="DD723" s="41"/>
      <c r="DE723" s="41"/>
      <c r="DF723" s="41"/>
      <c r="DG723" s="41"/>
      <c r="DH723" s="41"/>
      <c r="DI723" s="41"/>
      <c r="DJ723" s="41"/>
      <c r="DK723" s="41"/>
      <c r="DL723" s="41"/>
      <c r="DM723" s="41"/>
    </row>
    <row r="724" spans="1:117" s="5" customFormat="1" x14ac:dyDescent="0.25">
      <c r="A724" s="1"/>
      <c r="P724" s="1"/>
      <c r="BG724" s="1"/>
      <c r="BV724" s="1"/>
      <c r="CK724" s="1"/>
      <c r="CL724" s="2"/>
      <c r="CM724" s="2"/>
      <c r="CN724" s="2"/>
      <c r="CO724" s="2"/>
      <c r="CP724" s="2"/>
      <c r="CQ724" s="2"/>
      <c r="CR724" s="2"/>
      <c r="CS724" s="2"/>
      <c r="CT724" s="2"/>
      <c r="CU724" s="2"/>
      <c r="CV724" s="2"/>
      <c r="CW724" s="2"/>
      <c r="CX724" s="2"/>
      <c r="CZ724" s="40"/>
      <c r="DA724" s="41"/>
      <c r="DB724" s="41"/>
      <c r="DC724" s="41"/>
      <c r="DD724" s="41"/>
      <c r="DE724" s="41"/>
      <c r="DF724" s="41"/>
      <c r="DG724" s="41"/>
      <c r="DH724" s="41"/>
      <c r="DI724" s="41"/>
      <c r="DJ724" s="41"/>
      <c r="DK724" s="41"/>
      <c r="DL724" s="41"/>
      <c r="DM724" s="41"/>
    </row>
    <row r="725" spans="1:117" s="5" customFormat="1" x14ac:dyDescent="0.25">
      <c r="A725" s="1"/>
      <c r="P725" s="1"/>
      <c r="BG725" s="1"/>
      <c r="BV725" s="1"/>
      <c r="CK725" s="1"/>
      <c r="CL725" s="2"/>
      <c r="CM725" s="2"/>
      <c r="CN725" s="2"/>
      <c r="CO725" s="2"/>
      <c r="CP725" s="2"/>
      <c r="CQ725" s="2"/>
      <c r="CR725" s="2"/>
      <c r="CS725" s="2"/>
      <c r="CT725" s="2"/>
      <c r="CU725" s="2"/>
      <c r="CV725" s="2"/>
      <c r="CW725" s="2"/>
      <c r="CX725" s="2"/>
      <c r="CZ725" s="40"/>
      <c r="DA725" s="41"/>
      <c r="DB725" s="41"/>
      <c r="DC725" s="41"/>
      <c r="DD725" s="41"/>
      <c r="DE725" s="41"/>
      <c r="DF725" s="41"/>
      <c r="DG725" s="41"/>
      <c r="DH725" s="41"/>
      <c r="DI725" s="41"/>
      <c r="DJ725" s="41"/>
      <c r="DK725" s="41"/>
      <c r="DL725" s="41"/>
      <c r="DM725" s="41"/>
    </row>
    <row r="726" spans="1:117" s="5" customFormat="1" x14ac:dyDescent="0.25">
      <c r="A726" s="1"/>
      <c r="P726" s="1"/>
      <c r="BG726" s="1"/>
      <c r="BV726" s="1"/>
      <c r="CK726" s="1"/>
      <c r="CL726" s="2"/>
      <c r="CM726" s="2"/>
      <c r="CN726" s="2"/>
      <c r="CO726" s="2"/>
      <c r="CP726" s="2"/>
      <c r="CQ726" s="2"/>
      <c r="CR726" s="2"/>
      <c r="CS726" s="2"/>
      <c r="CT726" s="2"/>
      <c r="CU726" s="2"/>
      <c r="CV726" s="2"/>
      <c r="CW726" s="2"/>
      <c r="CX726" s="2"/>
      <c r="CZ726" s="40"/>
      <c r="DA726" s="41"/>
      <c r="DB726" s="41"/>
      <c r="DC726" s="41"/>
      <c r="DD726" s="41"/>
      <c r="DE726" s="41"/>
      <c r="DF726" s="41"/>
      <c r="DG726" s="41"/>
      <c r="DH726" s="41"/>
      <c r="DI726" s="41"/>
      <c r="DJ726" s="41"/>
      <c r="DK726" s="41"/>
      <c r="DL726" s="41"/>
      <c r="DM726" s="41"/>
    </row>
    <row r="727" spans="1:117" s="5" customFormat="1" x14ac:dyDescent="0.25">
      <c r="A727" s="1"/>
      <c r="P727" s="1"/>
      <c r="BG727" s="1"/>
      <c r="BV727" s="1"/>
      <c r="CK727" s="1"/>
      <c r="CL727" s="2"/>
      <c r="CM727" s="2"/>
      <c r="CN727" s="2"/>
      <c r="CO727" s="2"/>
      <c r="CP727" s="2"/>
      <c r="CQ727" s="2"/>
      <c r="CR727" s="2"/>
      <c r="CS727" s="2"/>
      <c r="CT727" s="2"/>
      <c r="CU727" s="2"/>
      <c r="CV727" s="2"/>
      <c r="CW727" s="2"/>
      <c r="CX727" s="2"/>
      <c r="CZ727" s="40"/>
      <c r="DA727" s="41"/>
      <c r="DB727" s="41"/>
      <c r="DC727" s="41"/>
      <c r="DD727" s="41"/>
      <c r="DE727" s="41"/>
      <c r="DF727" s="41"/>
      <c r="DG727" s="41"/>
      <c r="DH727" s="41"/>
      <c r="DI727" s="41"/>
      <c r="DJ727" s="41"/>
      <c r="DK727" s="41"/>
      <c r="DL727" s="41"/>
      <c r="DM727" s="41"/>
    </row>
    <row r="728" spans="1:117" s="5" customFormat="1" x14ac:dyDescent="0.25">
      <c r="A728" s="1"/>
      <c r="P728" s="1"/>
      <c r="BG728" s="1"/>
      <c r="BV728" s="1"/>
      <c r="CK728" s="1"/>
      <c r="CL728" s="2"/>
      <c r="CM728" s="2"/>
      <c r="CN728" s="2"/>
      <c r="CO728" s="2"/>
      <c r="CP728" s="2"/>
      <c r="CQ728" s="2"/>
      <c r="CR728" s="2"/>
      <c r="CS728" s="2"/>
      <c r="CT728" s="2"/>
      <c r="CU728" s="2"/>
      <c r="CV728" s="2"/>
      <c r="CW728" s="2"/>
      <c r="CX728" s="2"/>
      <c r="CZ728" s="40"/>
      <c r="DA728" s="41"/>
      <c r="DB728" s="41"/>
      <c r="DC728" s="41"/>
      <c r="DD728" s="41"/>
      <c r="DE728" s="41"/>
      <c r="DF728" s="41"/>
      <c r="DG728" s="41"/>
      <c r="DH728" s="41"/>
      <c r="DI728" s="41"/>
      <c r="DJ728" s="41"/>
      <c r="DK728" s="41"/>
      <c r="DL728" s="41"/>
      <c r="DM728" s="41"/>
    </row>
    <row r="729" spans="1:117" s="5" customFormat="1" x14ac:dyDescent="0.25">
      <c r="A729" s="1"/>
      <c r="P729" s="1"/>
      <c r="BG729" s="1"/>
      <c r="BV729" s="1"/>
      <c r="CK729" s="1"/>
      <c r="CL729" s="2"/>
      <c r="CM729" s="2"/>
      <c r="CN729" s="2"/>
      <c r="CO729" s="2"/>
      <c r="CP729" s="2"/>
      <c r="CQ729" s="2"/>
      <c r="CR729" s="2"/>
      <c r="CS729" s="2"/>
      <c r="CT729" s="2"/>
      <c r="CU729" s="2"/>
      <c r="CV729" s="2"/>
      <c r="CW729" s="2"/>
      <c r="CX729" s="2"/>
      <c r="CZ729" s="40"/>
      <c r="DA729" s="41"/>
      <c r="DB729" s="41"/>
      <c r="DC729" s="41"/>
      <c r="DD729" s="41"/>
      <c r="DE729" s="41"/>
      <c r="DF729" s="41"/>
      <c r="DG729" s="41"/>
      <c r="DH729" s="41"/>
      <c r="DI729" s="41"/>
      <c r="DJ729" s="41"/>
      <c r="DK729" s="41"/>
      <c r="DL729" s="41"/>
      <c r="DM729" s="41"/>
    </row>
    <row r="730" spans="1:117" s="5" customFormat="1" x14ac:dyDescent="0.25">
      <c r="A730" s="1"/>
      <c r="P730" s="1"/>
      <c r="BG730" s="1"/>
      <c r="BV730" s="1"/>
      <c r="CK730" s="1"/>
      <c r="CL730" s="2"/>
      <c r="CM730" s="2"/>
      <c r="CN730" s="2"/>
      <c r="CO730" s="2"/>
      <c r="CP730" s="2"/>
      <c r="CQ730" s="2"/>
      <c r="CR730" s="2"/>
      <c r="CS730" s="2"/>
      <c r="CT730" s="2"/>
      <c r="CU730" s="2"/>
      <c r="CV730" s="2"/>
      <c r="CW730" s="2"/>
      <c r="CX730" s="2"/>
      <c r="CZ730" s="40"/>
      <c r="DA730" s="41"/>
      <c r="DB730" s="41"/>
      <c r="DC730" s="41"/>
      <c r="DD730" s="41"/>
      <c r="DE730" s="41"/>
      <c r="DF730" s="41"/>
      <c r="DG730" s="41"/>
      <c r="DH730" s="41"/>
      <c r="DI730" s="41"/>
      <c r="DJ730" s="41"/>
      <c r="DK730" s="41"/>
      <c r="DL730" s="41"/>
      <c r="DM730" s="41"/>
    </row>
    <row r="731" spans="1:117" s="5" customFormat="1" x14ac:dyDescent="0.25">
      <c r="A731" s="1"/>
      <c r="P731" s="1"/>
      <c r="BG731" s="1"/>
      <c r="BV731" s="1"/>
      <c r="CK731" s="1"/>
      <c r="CL731" s="2"/>
      <c r="CM731" s="2"/>
      <c r="CN731" s="2"/>
      <c r="CO731" s="2"/>
      <c r="CP731" s="2"/>
      <c r="CQ731" s="2"/>
      <c r="CR731" s="2"/>
      <c r="CS731" s="2"/>
      <c r="CT731" s="2"/>
      <c r="CU731" s="2"/>
      <c r="CV731" s="2"/>
      <c r="CW731" s="2"/>
      <c r="CX731" s="2"/>
      <c r="CZ731" s="40"/>
      <c r="DA731" s="41"/>
      <c r="DB731" s="41"/>
      <c r="DC731" s="41"/>
      <c r="DD731" s="41"/>
      <c r="DE731" s="41"/>
      <c r="DF731" s="41"/>
      <c r="DG731" s="41"/>
      <c r="DH731" s="41"/>
      <c r="DI731" s="41"/>
      <c r="DJ731" s="41"/>
      <c r="DK731" s="41"/>
      <c r="DL731" s="41"/>
      <c r="DM731" s="41"/>
    </row>
    <row r="732" spans="1:117" s="5" customFormat="1" x14ac:dyDescent="0.25">
      <c r="A732" s="1"/>
      <c r="P732" s="1"/>
      <c r="BG732" s="1"/>
      <c r="BV732" s="1"/>
      <c r="CK732" s="1"/>
      <c r="CL732" s="2"/>
      <c r="CM732" s="2"/>
      <c r="CN732" s="2"/>
      <c r="CO732" s="2"/>
      <c r="CP732" s="2"/>
      <c r="CQ732" s="2"/>
      <c r="CR732" s="2"/>
      <c r="CS732" s="2"/>
      <c r="CT732" s="2"/>
      <c r="CU732" s="2"/>
      <c r="CV732" s="2"/>
      <c r="CW732" s="2"/>
      <c r="CX732" s="2"/>
      <c r="CZ732" s="40"/>
      <c r="DA732" s="41"/>
      <c r="DB732" s="41"/>
      <c r="DC732" s="41"/>
      <c r="DD732" s="41"/>
      <c r="DE732" s="41"/>
      <c r="DF732" s="41"/>
      <c r="DG732" s="41"/>
      <c r="DH732" s="41"/>
      <c r="DI732" s="41"/>
      <c r="DJ732" s="41"/>
      <c r="DK732" s="41"/>
      <c r="DL732" s="41"/>
      <c r="DM732" s="41"/>
    </row>
    <row r="733" spans="1:117" s="5" customFormat="1" x14ac:dyDescent="0.25">
      <c r="A733" s="1"/>
      <c r="P733" s="1"/>
      <c r="BG733" s="1"/>
      <c r="BV733" s="1"/>
      <c r="CK733" s="1"/>
      <c r="CL733" s="2"/>
      <c r="CM733" s="2"/>
      <c r="CN733" s="2"/>
      <c r="CO733" s="2"/>
      <c r="CP733" s="2"/>
      <c r="CQ733" s="2"/>
      <c r="CR733" s="2"/>
      <c r="CS733" s="2"/>
      <c r="CT733" s="2"/>
      <c r="CU733" s="2"/>
      <c r="CV733" s="2"/>
      <c r="CW733" s="2"/>
      <c r="CX733" s="2"/>
      <c r="CZ733" s="40"/>
      <c r="DA733" s="41"/>
      <c r="DB733" s="41"/>
      <c r="DC733" s="41"/>
      <c r="DD733" s="41"/>
      <c r="DE733" s="41"/>
      <c r="DF733" s="41"/>
      <c r="DG733" s="41"/>
      <c r="DH733" s="41"/>
      <c r="DI733" s="41"/>
      <c r="DJ733" s="41"/>
      <c r="DK733" s="41"/>
      <c r="DL733" s="41"/>
      <c r="DM733" s="41"/>
    </row>
    <row r="734" spans="1:117" s="5" customFormat="1" x14ac:dyDescent="0.25">
      <c r="A734" s="1"/>
      <c r="P734" s="1"/>
      <c r="BG734" s="1"/>
      <c r="BV734" s="1"/>
      <c r="CK734" s="1"/>
      <c r="CL734" s="2"/>
      <c r="CM734" s="2"/>
      <c r="CN734" s="2"/>
      <c r="CO734" s="2"/>
      <c r="CP734" s="2"/>
      <c r="CQ734" s="2"/>
      <c r="CR734" s="2"/>
      <c r="CS734" s="2"/>
      <c r="CT734" s="2"/>
      <c r="CU734" s="2"/>
      <c r="CV734" s="2"/>
      <c r="CW734" s="2"/>
      <c r="CX734" s="2"/>
      <c r="CZ734" s="40"/>
      <c r="DA734" s="41"/>
      <c r="DB734" s="41"/>
      <c r="DC734" s="41"/>
      <c r="DD734" s="41"/>
      <c r="DE734" s="41"/>
      <c r="DF734" s="41"/>
      <c r="DG734" s="41"/>
      <c r="DH734" s="41"/>
      <c r="DI734" s="41"/>
      <c r="DJ734" s="41"/>
      <c r="DK734" s="41"/>
      <c r="DL734" s="41"/>
      <c r="DM734" s="41"/>
    </row>
    <row r="735" spans="1:117" s="5" customFormat="1" x14ac:dyDescent="0.25">
      <c r="A735" s="1"/>
      <c r="P735" s="1"/>
      <c r="BG735" s="1"/>
      <c r="BV735" s="1"/>
      <c r="CK735" s="1"/>
      <c r="CL735" s="2"/>
      <c r="CM735" s="2"/>
      <c r="CN735" s="2"/>
      <c r="CO735" s="2"/>
      <c r="CP735" s="2"/>
      <c r="CQ735" s="2"/>
      <c r="CR735" s="2"/>
      <c r="CS735" s="2"/>
      <c r="CT735" s="2"/>
      <c r="CU735" s="2"/>
      <c r="CV735" s="2"/>
      <c r="CW735" s="2"/>
      <c r="CX735" s="2"/>
      <c r="CZ735" s="40"/>
      <c r="DA735" s="41"/>
      <c r="DB735" s="41"/>
      <c r="DC735" s="41"/>
      <c r="DD735" s="41"/>
      <c r="DE735" s="41"/>
      <c r="DF735" s="41"/>
      <c r="DG735" s="41"/>
      <c r="DH735" s="41"/>
      <c r="DI735" s="41"/>
      <c r="DJ735" s="41"/>
      <c r="DK735" s="41"/>
      <c r="DL735" s="41"/>
      <c r="DM735" s="41"/>
    </row>
    <row r="736" spans="1:117" s="5" customFormat="1" x14ac:dyDescent="0.25">
      <c r="A736" s="1"/>
      <c r="P736" s="1"/>
      <c r="BG736" s="1"/>
      <c r="BV736" s="1"/>
      <c r="CK736" s="1"/>
      <c r="CL736" s="2"/>
      <c r="CM736" s="2"/>
      <c r="CN736" s="2"/>
      <c r="CO736" s="2"/>
      <c r="CP736" s="2"/>
      <c r="CQ736" s="2"/>
      <c r="CR736" s="2"/>
      <c r="CS736" s="2"/>
      <c r="CT736" s="2"/>
      <c r="CU736" s="2"/>
      <c r="CV736" s="2"/>
      <c r="CW736" s="2"/>
      <c r="CX736" s="2"/>
      <c r="CZ736" s="40"/>
      <c r="DA736" s="41"/>
      <c r="DB736" s="41"/>
      <c r="DC736" s="41"/>
      <c r="DD736" s="41"/>
      <c r="DE736" s="41"/>
      <c r="DF736" s="41"/>
      <c r="DG736" s="41"/>
      <c r="DH736" s="41"/>
      <c r="DI736" s="41"/>
      <c r="DJ736" s="41"/>
      <c r="DK736" s="41"/>
      <c r="DL736" s="41"/>
      <c r="DM736" s="41"/>
    </row>
    <row r="737" spans="3:133" x14ac:dyDescent="0.25"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E737" s="5"/>
      <c r="AF737" s="5"/>
      <c r="AG737" s="5"/>
      <c r="AH737" s="5"/>
      <c r="AI737" s="5"/>
      <c r="AJ737" s="5"/>
      <c r="AK737" s="5"/>
      <c r="AL737" s="5"/>
      <c r="AM737" s="5"/>
      <c r="AN737" s="5"/>
      <c r="AO737" s="5"/>
      <c r="AP737" s="5"/>
      <c r="AQ737" s="5"/>
      <c r="AS737" s="5"/>
      <c r="AT737" s="5"/>
      <c r="AU737" s="5"/>
      <c r="AV737" s="5"/>
      <c r="AW737" s="5"/>
      <c r="AX737" s="5"/>
      <c r="AY737" s="5"/>
      <c r="AZ737" s="5"/>
      <c r="BA737" s="5"/>
      <c r="BB737" s="5"/>
      <c r="BC737" s="5"/>
      <c r="BD737" s="5"/>
      <c r="BE737" s="5"/>
      <c r="BH737" s="5"/>
      <c r="BI737" s="5"/>
      <c r="BJ737" s="5"/>
      <c r="BK737" s="5"/>
      <c r="BL737" s="5"/>
      <c r="BM737" s="5"/>
      <c r="BN737" s="5"/>
      <c r="BO737" s="5"/>
      <c r="BP737" s="5"/>
      <c r="BQ737" s="5"/>
      <c r="BR737" s="5"/>
      <c r="BS737" s="5"/>
      <c r="BW737" s="5"/>
      <c r="BX737" s="5"/>
      <c r="BY737" s="5"/>
      <c r="BZ737" s="5"/>
      <c r="CA737" s="5"/>
      <c r="CB737" s="5"/>
      <c r="CC737" s="5"/>
      <c r="CD737" s="5"/>
      <c r="CE737" s="5"/>
      <c r="CF737" s="5"/>
      <c r="CG737" s="5"/>
      <c r="CH737" s="5"/>
      <c r="CI737" s="5"/>
      <c r="CM737" s="2"/>
      <c r="CN737" s="2"/>
      <c r="CO737" s="2"/>
      <c r="CP737" s="2"/>
      <c r="CQ737" s="2"/>
      <c r="CR737" s="2"/>
      <c r="CS737" s="2"/>
      <c r="CT737" s="2"/>
      <c r="CU737" s="2"/>
      <c r="CV737" s="2"/>
      <c r="CW737" s="2"/>
      <c r="CX737" s="2"/>
      <c r="CZ737" s="40"/>
      <c r="DB737" s="41"/>
      <c r="DC737" s="41"/>
      <c r="DD737" s="41"/>
      <c r="DE737" s="41"/>
      <c r="DF737" s="41"/>
      <c r="DG737" s="41"/>
      <c r="DH737" s="41"/>
      <c r="DO737" s="5"/>
      <c r="DP737" s="5"/>
      <c r="DQ737" s="5"/>
      <c r="DR737" s="5"/>
      <c r="DS737" s="5"/>
      <c r="DT737" s="5"/>
      <c r="DU737" s="5"/>
      <c r="DV737" s="5"/>
      <c r="DW737" s="5"/>
      <c r="DX737" s="5"/>
      <c r="DY737" s="5"/>
      <c r="DZ737" s="5"/>
      <c r="EA737" s="5"/>
      <c r="EB737" s="5"/>
      <c r="EC737" s="5"/>
    </row>
    <row r="738" spans="3:133" x14ac:dyDescent="0.25"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E738" s="5"/>
      <c r="AF738" s="5"/>
      <c r="AG738" s="5"/>
      <c r="AH738" s="5"/>
      <c r="AI738" s="5"/>
      <c r="AJ738" s="5"/>
      <c r="AK738" s="5"/>
      <c r="AL738" s="5"/>
      <c r="AM738" s="5"/>
      <c r="AN738" s="5"/>
      <c r="AO738" s="5"/>
      <c r="AP738" s="5"/>
      <c r="AQ738" s="5"/>
      <c r="AS738" s="5"/>
      <c r="AT738" s="5"/>
      <c r="AU738" s="5"/>
      <c r="AV738" s="5"/>
      <c r="AW738" s="5"/>
      <c r="AX738" s="5"/>
      <c r="AY738" s="5"/>
      <c r="AZ738" s="5"/>
      <c r="BA738" s="5"/>
      <c r="BB738" s="5"/>
      <c r="BC738" s="5"/>
      <c r="BD738" s="5"/>
      <c r="BE738" s="5"/>
      <c r="BH738" s="5"/>
      <c r="BI738" s="5"/>
      <c r="BJ738" s="5"/>
      <c r="BK738" s="5"/>
      <c r="BL738" s="5"/>
      <c r="BM738" s="5"/>
      <c r="BN738" s="5"/>
      <c r="BO738" s="5"/>
      <c r="BP738" s="5"/>
      <c r="BQ738" s="5"/>
      <c r="BR738" s="5"/>
      <c r="BS738" s="5"/>
      <c r="BW738" s="5"/>
      <c r="BX738" s="5"/>
      <c r="BY738" s="5"/>
      <c r="BZ738" s="5"/>
      <c r="CA738" s="5"/>
      <c r="CB738" s="5"/>
      <c r="CC738" s="5"/>
      <c r="CD738" s="5"/>
      <c r="CE738" s="5"/>
      <c r="CF738" s="5"/>
      <c r="CG738" s="5"/>
      <c r="CH738" s="5"/>
      <c r="CI738" s="5"/>
      <c r="CM738" s="2"/>
      <c r="CN738" s="2"/>
      <c r="CO738" s="2"/>
      <c r="CP738" s="2"/>
      <c r="CQ738" s="2"/>
      <c r="CR738" s="2"/>
      <c r="CS738" s="2"/>
      <c r="CT738" s="2"/>
      <c r="CU738" s="2"/>
      <c r="CV738" s="2"/>
      <c r="CW738" s="2"/>
      <c r="CX738" s="2"/>
      <c r="CZ738" s="40"/>
      <c r="DB738" s="41"/>
      <c r="DC738" s="41"/>
      <c r="DD738" s="41"/>
      <c r="DE738" s="41"/>
      <c r="DF738" s="41"/>
      <c r="DG738" s="41"/>
      <c r="DH738" s="41"/>
      <c r="DO738" s="5"/>
      <c r="DP738" s="5"/>
      <c r="DQ738" s="5"/>
      <c r="DR738" s="5"/>
      <c r="DS738" s="5"/>
      <c r="DT738" s="5"/>
      <c r="DU738" s="5"/>
      <c r="DV738" s="5"/>
      <c r="DW738" s="5"/>
      <c r="DX738" s="5"/>
      <c r="DY738" s="5"/>
      <c r="DZ738" s="5"/>
      <c r="EA738" s="5"/>
      <c r="EB738" s="5"/>
      <c r="EC738" s="5"/>
    </row>
    <row r="739" spans="3:133" x14ac:dyDescent="0.25"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E739" s="5"/>
      <c r="AF739" s="5"/>
      <c r="AG739" s="5"/>
      <c r="AH739" s="5"/>
      <c r="AI739" s="5"/>
      <c r="AJ739" s="5"/>
      <c r="AK739" s="5"/>
      <c r="AL739" s="5"/>
      <c r="AM739" s="5"/>
      <c r="AN739" s="5"/>
      <c r="AO739" s="5"/>
      <c r="AP739" s="5"/>
      <c r="AQ739" s="5"/>
      <c r="AS739" s="5"/>
      <c r="AT739" s="5"/>
      <c r="AU739" s="5"/>
      <c r="AV739" s="5"/>
      <c r="AW739" s="5"/>
      <c r="AX739" s="5"/>
      <c r="AY739" s="5"/>
      <c r="AZ739" s="5"/>
      <c r="BA739" s="5"/>
      <c r="BB739" s="5"/>
      <c r="BC739" s="5"/>
      <c r="BD739" s="5"/>
      <c r="BE739" s="5"/>
      <c r="BH739" s="5"/>
      <c r="BI739" s="5"/>
      <c r="BJ739" s="5"/>
      <c r="BK739" s="5"/>
      <c r="BL739" s="5"/>
      <c r="BM739" s="5"/>
      <c r="BN739" s="5"/>
      <c r="BO739" s="5"/>
      <c r="BP739" s="5"/>
      <c r="BQ739" s="5"/>
      <c r="BR739" s="5"/>
      <c r="BS739" s="5"/>
      <c r="BW739" s="5"/>
      <c r="BX739" s="5"/>
      <c r="BY739" s="5"/>
      <c r="BZ739" s="5"/>
      <c r="CA739" s="5"/>
      <c r="CB739" s="5"/>
      <c r="CC739" s="5"/>
      <c r="CD739" s="5"/>
      <c r="CE739" s="5"/>
      <c r="CF739" s="5"/>
      <c r="CG739" s="5"/>
      <c r="CH739" s="5"/>
      <c r="CI739" s="5"/>
      <c r="CM739" s="2"/>
      <c r="CN739" s="2"/>
      <c r="CO739" s="2"/>
      <c r="CP739" s="2"/>
      <c r="CQ739" s="2"/>
      <c r="CR739" s="2"/>
      <c r="CS739" s="2"/>
      <c r="CT739" s="2"/>
      <c r="CU739" s="2"/>
      <c r="CV739" s="2"/>
      <c r="CW739" s="2"/>
      <c r="CX739" s="2"/>
      <c r="CZ739" s="40"/>
      <c r="DB739" s="41"/>
      <c r="DC739" s="41"/>
      <c r="DD739" s="41"/>
      <c r="DE739" s="41"/>
      <c r="DF739" s="41"/>
      <c r="DG739" s="41"/>
      <c r="DH739" s="41"/>
      <c r="DO739" s="5"/>
      <c r="DP739" s="5"/>
      <c r="DQ739" s="5"/>
      <c r="DR739" s="5"/>
      <c r="DS739" s="5"/>
      <c r="DT739" s="5"/>
      <c r="DU739" s="5"/>
      <c r="DV739" s="5"/>
      <c r="DW739" s="5"/>
      <c r="DX739" s="5"/>
      <c r="DY739" s="5"/>
      <c r="DZ739" s="5"/>
      <c r="EA739" s="5"/>
      <c r="EB739" s="5"/>
      <c r="EC739" s="5"/>
    </row>
    <row r="740" spans="3:133" x14ac:dyDescent="0.25"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E740" s="5"/>
      <c r="AF740" s="5"/>
      <c r="AG740" s="5"/>
      <c r="AH740" s="5"/>
      <c r="AI740" s="5"/>
      <c r="AJ740" s="5"/>
      <c r="AK740" s="5"/>
      <c r="AL740" s="5"/>
      <c r="AM740" s="5"/>
      <c r="AN740" s="5"/>
      <c r="AO740" s="5"/>
      <c r="AP740" s="5"/>
      <c r="AQ740" s="5"/>
      <c r="AS740" s="5"/>
      <c r="AT740" s="5"/>
      <c r="AU740" s="5"/>
      <c r="AV740" s="5"/>
      <c r="AW740" s="5"/>
      <c r="AX740" s="5"/>
      <c r="AY740" s="5"/>
      <c r="AZ740" s="5"/>
      <c r="BA740" s="5"/>
      <c r="BB740" s="5"/>
      <c r="BC740" s="5"/>
      <c r="BD740" s="5"/>
      <c r="BE740" s="5"/>
      <c r="BH740" s="5"/>
      <c r="BI740" s="5"/>
      <c r="BJ740" s="5"/>
      <c r="BK740" s="5"/>
      <c r="BL740" s="5"/>
      <c r="BM740" s="5"/>
      <c r="BN740" s="5"/>
      <c r="BO740" s="5"/>
      <c r="BP740" s="5"/>
      <c r="BQ740" s="5"/>
      <c r="BR740" s="5"/>
      <c r="BS740" s="5"/>
      <c r="BW740" s="5"/>
      <c r="BX740" s="5"/>
      <c r="BY740" s="5"/>
      <c r="BZ740" s="5"/>
      <c r="CA740" s="5"/>
      <c r="CB740" s="5"/>
      <c r="CC740" s="5"/>
      <c r="CD740" s="5"/>
      <c r="CE740" s="5"/>
      <c r="CF740" s="5"/>
      <c r="CG740" s="5"/>
      <c r="CH740" s="5"/>
      <c r="CI740" s="5"/>
      <c r="CM740" s="2"/>
      <c r="CN740" s="2"/>
      <c r="CO740" s="2"/>
      <c r="CP740" s="2"/>
      <c r="CQ740" s="2"/>
      <c r="CR740" s="2"/>
      <c r="CS740" s="2"/>
      <c r="CT740" s="2"/>
      <c r="CU740" s="2"/>
      <c r="CV740" s="2"/>
      <c r="CW740" s="2"/>
      <c r="CX740" s="2"/>
      <c r="CZ740" s="40"/>
      <c r="DB740" s="41"/>
      <c r="DC740" s="41"/>
      <c r="DD740" s="41"/>
      <c r="DE740" s="41"/>
      <c r="DF740" s="41"/>
      <c r="DG740" s="41"/>
      <c r="DH740" s="41"/>
      <c r="DO740" s="5"/>
      <c r="DP740" s="5"/>
      <c r="DQ740" s="5"/>
      <c r="DR740" s="5"/>
      <c r="DS740" s="5"/>
      <c r="DT740" s="5"/>
      <c r="DU740" s="5"/>
      <c r="DV740" s="5"/>
      <c r="DW740" s="5"/>
      <c r="DX740" s="5"/>
      <c r="DY740" s="5"/>
      <c r="DZ740" s="5"/>
      <c r="EA740" s="5"/>
      <c r="EB740" s="5"/>
      <c r="EC740" s="5"/>
    </row>
    <row r="741" spans="3:133" x14ac:dyDescent="0.25"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E741" s="5"/>
      <c r="AF741" s="5"/>
      <c r="AG741" s="5"/>
      <c r="AH741" s="5"/>
      <c r="AI741" s="5"/>
      <c r="AJ741" s="5"/>
      <c r="AK741" s="5"/>
      <c r="AL741" s="5"/>
      <c r="AM741" s="5"/>
      <c r="AN741" s="5"/>
      <c r="AO741" s="5"/>
      <c r="AP741" s="5"/>
      <c r="AQ741" s="5"/>
      <c r="AS741" s="5"/>
      <c r="AT741" s="5"/>
      <c r="AU741" s="5"/>
      <c r="AV741" s="5"/>
      <c r="AW741" s="5"/>
      <c r="AX741" s="5"/>
      <c r="AY741" s="5"/>
      <c r="AZ741" s="5"/>
      <c r="BA741" s="5"/>
      <c r="BB741" s="5"/>
      <c r="BC741" s="5"/>
      <c r="BD741" s="5"/>
      <c r="BE741" s="5"/>
      <c r="BH741" s="5"/>
      <c r="BI741" s="5"/>
      <c r="BJ741" s="5"/>
      <c r="BK741" s="5"/>
      <c r="BL741" s="5"/>
      <c r="BM741" s="5"/>
      <c r="BN741" s="5"/>
      <c r="BO741" s="5"/>
      <c r="BP741" s="5"/>
      <c r="BQ741" s="5"/>
      <c r="BR741" s="5"/>
      <c r="BS741" s="5"/>
      <c r="BW741" s="5"/>
      <c r="BX741" s="5"/>
      <c r="BY741" s="5"/>
      <c r="BZ741" s="5"/>
      <c r="CA741" s="5"/>
      <c r="CB741" s="5"/>
      <c r="CC741" s="5"/>
      <c r="CD741" s="5"/>
      <c r="CE741" s="5"/>
      <c r="CF741" s="5"/>
      <c r="CG741" s="5"/>
      <c r="CH741" s="5"/>
      <c r="CI741" s="5"/>
      <c r="CM741" s="2"/>
      <c r="CN741" s="2"/>
      <c r="CO741" s="2"/>
      <c r="CP741" s="2"/>
      <c r="CQ741" s="2"/>
      <c r="CR741" s="2"/>
      <c r="CS741" s="2"/>
      <c r="CT741" s="2"/>
      <c r="CU741" s="2"/>
      <c r="CV741" s="2"/>
      <c r="CW741" s="2"/>
      <c r="CX741" s="2"/>
      <c r="CZ741" s="40"/>
      <c r="DB741" s="41"/>
      <c r="DC741" s="41"/>
      <c r="DD741" s="41"/>
      <c r="DE741" s="41"/>
      <c r="DF741" s="41"/>
      <c r="DG741" s="41"/>
      <c r="DH741" s="41"/>
      <c r="DO741" s="5"/>
      <c r="DP741" s="5"/>
      <c r="DQ741" s="5"/>
      <c r="DR741" s="5"/>
      <c r="DS741" s="5"/>
      <c r="DT741" s="5"/>
      <c r="DU741" s="5"/>
      <c r="DV741" s="5"/>
      <c r="DW741" s="5"/>
      <c r="DX741" s="5"/>
      <c r="DY741" s="5"/>
      <c r="DZ741" s="5"/>
      <c r="EA741" s="5"/>
      <c r="EB741" s="5"/>
      <c r="EC741" s="5"/>
    </row>
    <row r="742" spans="3:133" x14ac:dyDescent="0.25"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E742" s="5"/>
      <c r="AF742" s="5"/>
      <c r="AG742" s="5"/>
      <c r="AH742" s="5"/>
      <c r="AI742" s="5"/>
      <c r="AJ742" s="5"/>
      <c r="AK742" s="5"/>
      <c r="AL742" s="5"/>
      <c r="AM742" s="5"/>
      <c r="AN742" s="5"/>
      <c r="AO742" s="5"/>
      <c r="AP742" s="5"/>
      <c r="AQ742" s="5"/>
      <c r="AS742" s="5"/>
      <c r="AT742" s="5"/>
      <c r="AU742" s="5"/>
      <c r="AV742" s="5"/>
      <c r="AW742" s="5"/>
      <c r="AX742" s="5"/>
      <c r="AY742" s="5"/>
      <c r="AZ742" s="5"/>
      <c r="BA742" s="5"/>
      <c r="BB742" s="5"/>
      <c r="BC742" s="5"/>
      <c r="BD742" s="5"/>
      <c r="BE742" s="5"/>
      <c r="BH742" s="5"/>
      <c r="BI742" s="5"/>
      <c r="BJ742" s="5"/>
      <c r="BK742" s="5"/>
      <c r="BL742" s="5"/>
      <c r="BM742" s="5"/>
      <c r="BN742" s="5"/>
      <c r="BO742" s="5"/>
      <c r="BP742" s="5"/>
      <c r="BQ742" s="5"/>
      <c r="BR742" s="5"/>
      <c r="BS742" s="5"/>
      <c r="BW742" s="5"/>
      <c r="BX742" s="5"/>
      <c r="BY742" s="5"/>
      <c r="BZ742" s="5"/>
      <c r="CA742" s="5"/>
      <c r="CB742" s="5"/>
      <c r="CC742" s="5"/>
      <c r="CD742" s="5"/>
      <c r="CE742" s="5"/>
      <c r="CF742" s="5"/>
      <c r="CG742" s="5"/>
      <c r="CH742" s="5"/>
      <c r="CI742" s="5"/>
      <c r="CM742" s="2"/>
      <c r="CN742" s="2"/>
      <c r="CO742" s="2"/>
      <c r="CP742" s="2"/>
      <c r="CQ742" s="2"/>
      <c r="CR742" s="2"/>
      <c r="CS742" s="2"/>
      <c r="CT742" s="2"/>
      <c r="CU742" s="2"/>
      <c r="CV742" s="2"/>
      <c r="CW742" s="2"/>
      <c r="CX742" s="2"/>
      <c r="CZ742" s="40"/>
      <c r="DB742" s="41"/>
      <c r="DC742" s="41"/>
      <c r="DD742" s="41"/>
      <c r="DE742" s="41"/>
      <c r="DF742" s="41"/>
      <c r="DG742" s="41"/>
      <c r="DH742" s="41"/>
      <c r="DO742" s="5"/>
      <c r="DP742" s="5"/>
      <c r="DQ742" s="5"/>
      <c r="DR742" s="5"/>
      <c r="DS742" s="5"/>
      <c r="DT742" s="5"/>
      <c r="DU742" s="5"/>
      <c r="DV742" s="5"/>
      <c r="DW742" s="5"/>
      <c r="DX742" s="5"/>
      <c r="DY742" s="5"/>
      <c r="DZ742" s="5"/>
      <c r="EA742" s="5"/>
      <c r="EB742" s="5"/>
      <c r="EC742" s="5"/>
    </row>
    <row r="743" spans="3:133" x14ac:dyDescent="0.25"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E743" s="5"/>
      <c r="AF743" s="5"/>
      <c r="AG743" s="5"/>
      <c r="AH743" s="5"/>
      <c r="AI743" s="5"/>
      <c r="AJ743" s="5"/>
      <c r="AK743" s="5"/>
      <c r="AL743" s="5"/>
      <c r="AM743" s="5"/>
      <c r="AN743" s="5"/>
      <c r="AO743" s="5"/>
      <c r="AP743" s="5"/>
      <c r="AQ743" s="5"/>
      <c r="AS743" s="5"/>
      <c r="AT743" s="5"/>
      <c r="AU743" s="5"/>
      <c r="AV743" s="5"/>
      <c r="AW743" s="5"/>
      <c r="AX743" s="5"/>
      <c r="AY743" s="5"/>
      <c r="AZ743" s="5"/>
      <c r="BA743" s="5"/>
      <c r="BB743" s="5"/>
      <c r="BC743" s="5"/>
      <c r="BD743" s="5"/>
      <c r="BE743" s="5"/>
      <c r="BH743" s="5"/>
      <c r="BI743" s="5"/>
      <c r="BJ743" s="5"/>
      <c r="BK743" s="5"/>
      <c r="BL743" s="5"/>
      <c r="BM743" s="5"/>
      <c r="BN743" s="5"/>
      <c r="BO743" s="5"/>
      <c r="BP743" s="5"/>
      <c r="BQ743" s="5"/>
      <c r="BR743" s="5"/>
      <c r="BS743" s="5"/>
      <c r="BW743" s="5"/>
      <c r="BX743" s="5"/>
      <c r="BY743" s="5"/>
      <c r="BZ743" s="5"/>
      <c r="CA743" s="5"/>
      <c r="CB743" s="5"/>
      <c r="CC743" s="5"/>
      <c r="CD743" s="5"/>
      <c r="CE743" s="5"/>
      <c r="CF743" s="5"/>
      <c r="CG743" s="5"/>
      <c r="CH743" s="5"/>
      <c r="CI743" s="5"/>
      <c r="CM743" s="2"/>
      <c r="CN743" s="2"/>
      <c r="CO743" s="2"/>
      <c r="CP743" s="2"/>
      <c r="CQ743" s="2"/>
      <c r="CR743" s="2"/>
      <c r="CS743" s="2"/>
      <c r="CT743" s="2"/>
      <c r="CU743" s="2"/>
      <c r="CV743" s="2"/>
      <c r="CW743" s="2"/>
      <c r="CX743" s="2"/>
      <c r="CZ743" s="40"/>
      <c r="DB743" s="41"/>
      <c r="DC743" s="41"/>
      <c r="DD743" s="41"/>
      <c r="DE743" s="41"/>
      <c r="DF743" s="41"/>
      <c r="DG743" s="41"/>
      <c r="DH743" s="41"/>
      <c r="DO743" s="5"/>
      <c r="DP743" s="5"/>
      <c r="DQ743" s="5"/>
      <c r="DR743" s="5"/>
      <c r="DS743" s="5"/>
      <c r="DT743" s="5"/>
      <c r="DU743" s="5"/>
      <c r="DV743" s="5"/>
      <c r="DW743" s="5"/>
      <c r="DX743" s="5"/>
      <c r="DY743" s="5"/>
      <c r="DZ743" s="5"/>
      <c r="EA743" s="5"/>
      <c r="EB743" s="5"/>
      <c r="EC743" s="5"/>
    </row>
    <row r="744" spans="3:133" x14ac:dyDescent="0.25"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E744" s="5"/>
      <c r="AF744" s="5"/>
      <c r="AG744" s="5"/>
      <c r="AH744" s="5"/>
      <c r="AI744" s="5"/>
      <c r="AJ744" s="5"/>
      <c r="AK744" s="5"/>
      <c r="AL744" s="5"/>
      <c r="AM744" s="5"/>
      <c r="AN744" s="5"/>
      <c r="AO744" s="5"/>
      <c r="AP744" s="5"/>
      <c r="AQ744" s="5"/>
      <c r="AS744" s="5"/>
      <c r="AT744" s="5"/>
      <c r="AU744" s="5"/>
      <c r="AV744" s="5"/>
      <c r="AW744" s="5"/>
      <c r="AX744" s="5"/>
      <c r="AY744" s="5"/>
      <c r="AZ744" s="5"/>
      <c r="BA744" s="5"/>
      <c r="BB744" s="5"/>
      <c r="BC744" s="5"/>
      <c r="BD744" s="5"/>
      <c r="BE744" s="5"/>
      <c r="BH744" s="5"/>
      <c r="BI744" s="5"/>
      <c r="BJ744" s="5"/>
      <c r="BK744" s="5"/>
      <c r="BL744" s="5"/>
      <c r="BM744" s="5"/>
      <c r="BN744" s="5"/>
      <c r="BO744" s="5"/>
      <c r="BP744" s="5"/>
      <c r="BQ744" s="5"/>
      <c r="BR744" s="5"/>
      <c r="BS744" s="5"/>
      <c r="BW744" s="5"/>
      <c r="BX744" s="5"/>
      <c r="BY744" s="5"/>
      <c r="BZ744" s="5"/>
      <c r="CA744" s="5"/>
      <c r="CB744" s="5"/>
      <c r="CC744" s="5"/>
      <c r="CD744" s="5"/>
      <c r="CE744" s="5"/>
      <c r="CF744" s="5"/>
      <c r="CG744" s="5"/>
      <c r="CH744" s="5"/>
      <c r="CI744" s="5"/>
      <c r="CM744" s="2"/>
      <c r="CN744" s="2"/>
      <c r="CO744" s="2"/>
      <c r="CP744" s="2"/>
      <c r="CQ744" s="2"/>
      <c r="CR744" s="2"/>
      <c r="CS744" s="2"/>
      <c r="CT744" s="2"/>
      <c r="CU744" s="2"/>
      <c r="CV744" s="2"/>
      <c r="CW744" s="2"/>
      <c r="CX744" s="2"/>
      <c r="CZ744" s="40"/>
      <c r="DB744" s="41"/>
      <c r="DC744" s="41"/>
      <c r="DD744" s="41"/>
      <c r="DE744" s="41"/>
      <c r="DF744" s="41"/>
      <c r="DG744" s="41"/>
      <c r="DH744" s="41"/>
      <c r="DO744" s="5"/>
      <c r="DP744" s="5"/>
      <c r="DQ744" s="5"/>
      <c r="DR744" s="5"/>
      <c r="DS744" s="5"/>
      <c r="DT744" s="5"/>
      <c r="DU744" s="5"/>
      <c r="DV744" s="5"/>
      <c r="DW744" s="5"/>
      <c r="DX744" s="5"/>
      <c r="DY744" s="5"/>
      <c r="DZ744" s="5"/>
      <c r="EA744" s="5"/>
      <c r="EB744" s="5"/>
      <c r="EC744" s="5"/>
    </row>
    <row r="745" spans="3:133" x14ac:dyDescent="0.25"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E745" s="5"/>
      <c r="AF745" s="5"/>
      <c r="AG745" s="5"/>
      <c r="AH745" s="5"/>
      <c r="AI745" s="5"/>
      <c r="AJ745" s="5"/>
      <c r="AK745" s="5"/>
      <c r="AL745" s="5"/>
      <c r="AM745" s="5"/>
      <c r="AN745" s="5"/>
      <c r="AO745" s="5"/>
      <c r="AP745" s="5"/>
      <c r="AQ745" s="5"/>
      <c r="AS745" s="5"/>
      <c r="AT745" s="5"/>
      <c r="AU745" s="5"/>
      <c r="AV745" s="5"/>
      <c r="AW745" s="5"/>
      <c r="AX745" s="5"/>
      <c r="AY745" s="5"/>
      <c r="AZ745" s="5"/>
      <c r="BA745" s="5"/>
      <c r="BB745" s="5"/>
      <c r="BC745" s="5"/>
      <c r="BD745" s="5"/>
      <c r="BE745" s="5"/>
      <c r="BH745" s="5"/>
      <c r="BI745" s="5"/>
      <c r="BJ745" s="5"/>
      <c r="BK745" s="5"/>
      <c r="BL745" s="5"/>
      <c r="BM745" s="5"/>
      <c r="BN745" s="5"/>
      <c r="BO745" s="5"/>
      <c r="BP745" s="5"/>
      <c r="BQ745" s="5"/>
      <c r="BR745" s="5"/>
      <c r="BS745" s="5"/>
      <c r="BW745" s="5"/>
      <c r="BX745" s="5"/>
      <c r="BY745" s="5"/>
      <c r="BZ745" s="5"/>
      <c r="CA745" s="5"/>
      <c r="CB745" s="5"/>
      <c r="CC745" s="5"/>
      <c r="CD745" s="5"/>
      <c r="CE745" s="5"/>
      <c r="CF745" s="5"/>
      <c r="CG745" s="5"/>
      <c r="CH745" s="5"/>
      <c r="CI745" s="5"/>
      <c r="CM745" s="2"/>
      <c r="CN745" s="2"/>
      <c r="CO745" s="2"/>
      <c r="CP745" s="2"/>
      <c r="CQ745" s="2"/>
      <c r="CR745" s="2"/>
      <c r="CS745" s="2"/>
      <c r="CT745" s="2"/>
      <c r="CU745" s="2"/>
      <c r="CV745" s="2"/>
      <c r="CW745" s="2"/>
      <c r="CX745" s="2"/>
      <c r="CZ745" s="40"/>
      <c r="DB745" s="41"/>
      <c r="DC745" s="41"/>
      <c r="DD745" s="41"/>
      <c r="DE745" s="41"/>
      <c r="DF745" s="41"/>
      <c r="DG745" s="41"/>
      <c r="DH745" s="41"/>
      <c r="DO745" s="5"/>
      <c r="DP745" s="5"/>
      <c r="DQ745" s="5"/>
      <c r="DR745" s="5"/>
      <c r="DS745" s="5"/>
      <c r="DT745" s="5"/>
      <c r="DU745" s="5"/>
      <c r="DV745" s="5"/>
      <c r="DW745" s="5"/>
      <c r="DX745" s="5"/>
      <c r="DY745" s="5"/>
      <c r="DZ745" s="5"/>
      <c r="EA745" s="5"/>
      <c r="EB745" s="5"/>
      <c r="EC745" s="5"/>
    </row>
    <row r="746" spans="3:133" x14ac:dyDescent="0.25"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E746" s="5"/>
      <c r="AF746" s="5"/>
      <c r="AG746" s="5"/>
      <c r="AH746" s="5"/>
      <c r="AI746" s="5"/>
      <c r="AJ746" s="5"/>
      <c r="AK746" s="5"/>
      <c r="AL746" s="5"/>
      <c r="AM746" s="5"/>
      <c r="AN746" s="5"/>
      <c r="AO746" s="5"/>
      <c r="AP746" s="5"/>
      <c r="AQ746" s="5"/>
      <c r="AS746" s="5"/>
      <c r="AT746" s="5"/>
      <c r="AU746" s="5"/>
      <c r="AV746" s="5"/>
      <c r="AW746" s="5"/>
      <c r="AX746" s="5"/>
      <c r="AY746" s="5"/>
      <c r="AZ746" s="5"/>
      <c r="BA746" s="5"/>
      <c r="BB746" s="5"/>
      <c r="BC746" s="5"/>
      <c r="BD746" s="5"/>
      <c r="BE746" s="5"/>
      <c r="BH746" s="5"/>
      <c r="BI746" s="5"/>
      <c r="BJ746" s="5"/>
      <c r="BK746" s="5"/>
      <c r="BL746" s="5"/>
      <c r="BM746" s="5"/>
      <c r="BN746" s="5"/>
      <c r="BO746" s="5"/>
      <c r="BP746" s="5"/>
      <c r="BQ746" s="5"/>
      <c r="BR746" s="5"/>
      <c r="BS746" s="5"/>
      <c r="BW746" s="5"/>
      <c r="BX746" s="5"/>
      <c r="BY746" s="5"/>
      <c r="BZ746" s="5"/>
      <c r="CA746" s="5"/>
      <c r="CB746" s="5"/>
      <c r="CC746" s="5"/>
      <c r="CD746" s="5"/>
      <c r="CE746" s="5"/>
      <c r="CF746" s="5"/>
      <c r="CG746" s="5"/>
      <c r="CH746" s="5"/>
      <c r="CI746" s="5"/>
      <c r="CM746" s="2"/>
      <c r="CN746" s="2"/>
      <c r="CO746" s="2"/>
      <c r="CP746" s="2"/>
      <c r="CQ746" s="2"/>
      <c r="CR746" s="2"/>
      <c r="CS746" s="2"/>
      <c r="CT746" s="2"/>
      <c r="CU746" s="2"/>
      <c r="CV746" s="2"/>
      <c r="CW746" s="2"/>
      <c r="CX746" s="2"/>
      <c r="CZ746" s="40"/>
      <c r="DB746" s="41"/>
      <c r="DC746" s="41"/>
      <c r="DD746" s="41"/>
      <c r="DE746" s="41"/>
      <c r="DF746" s="41"/>
      <c r="DG746" s="41"/>
      <c r="DH746" s="41"/>
      <c r="DO746" s="5"/>
      <c r="DP746" s="5"/>
      <c r="DQ746" s="5"/>
      <c r="DR746" s="5"/>
      <c r="DS746" s="5"/>
      <c r="DT746" s="5"/>
      <c r="DU746" s="5"/>
      <c r="DV746" s="5"/>
      <c r="DW746" s="5"/>
      <c r="DX746" s="5"/>
      <c r="DY746" s="5"/>
      <c r="DZ746" s="5"/>
      <c r="EA746" s="5"/>
      <c r="EB746" s="5"/>
      <c r="EC746" s="5"/>
    </row>
    <row r="747" spans="3:133" x14ac:dyDescent="0.25"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E747" s="5"/>
      <c r="AF747" s="5"/>
      <c r="AG747" s="5"/>
      <c r="AH747" s="5"/>
      <c r="AI747" s="5"/>
      <c r="AJ747" s="5"/>
      <c r="AK747" s="5"/>
      <c r="AL747" s="5"/>
      <c r="AM747" s="5"/>
      <c r="AN747" s="5"/>
      <c r="AO747" s="5"/>
      <c r="AP747" s="5"/>
      <c r="AQ747" s="5"/>
      <c r="AS747" s="5"/>
      <c r="AT747" s="5"/>
      <c r="AU747" s="5"/>
      <c r="AV747" s="5"/>
      <c r="AW747" s="5"/>
      <c r="AX747" s="5"/>
      <c r="AY747" s="5"/>
      <c r="AZ747" s="5"/>
      <c r="BA747" s="5"/>
      <c r="BB747" s="5"/>
      <c r="BC747" s="5"/>
      <c r="BD747" s="5"/>
      <c r="BE747" s="5"/>
      <c r="BH747" s="5"/>
      <c r="BI747" s="5"/>
      <c r="BJ747" s="5"/>
      <c r="BK747" s="5"/>
      <c r="BL747" s="5"/>
      <c r="BM747" s="5"/>
      <c r="BN747" s="5"/>
      <c r="BO747" s="5"/>
      <c r="BP747" s="5"/>
      <c r="BQ747" s="5"/>
      <c r="BR747" s="5"/>
      <c r="BS747" s="5"/>
      <c r="BW747" s="5"/>
      <c r="BX747" s="5"/>
      <c r="BY747" s="5"/>
      <c r="BZ747" s="5"/>
      <c r="CA747" s="5"/>
      <c r="CB747" s="5"/>
      <c r="CC747" s="5"/>
      <c r="CD747" s="5"/>
      <c r="CE747" s="5"/>
      <c r="CF747" s="5"/>
      <c r="CG747" s="5"/>
      <c r="CH747" s="5"/>
      <c r="CI747" s="5"/>
      <c r="CM747" s="2"/>
      <c r="CN747" s="2"/>
      <c r="CO747" s="2"/>
      <c r="CP747" s="2"/>
      <c r="CQ747" s="2"/>
      <c r="CR747" s="2"/>
      <c r="CS747" s="2"/>
      <c r="CT747" s="2"/>
      <c r="CU747" s="2"/>
      <c r="CV747" s="2"/>
      <c r="CW747" s="2"/>
      <c r="CX747" s="2"/>
      <c r="CZ747" s="40"/>
      <c r="DB747" s="41"/>
      <c r="DC747" s="41"/>
      <c r="DD747" s="41"/>
      <c r="DE747" s="41"/>
      <c r="DF747" s="41"/>
      <c r="DG747" s="41"/>
      <c r="DH747" s="41"/>
      <c r="DO747" s="5"/>
      <c r="DP747" s="5"/>
      <c r="DQ747" s="5"/>
      <c r="DR747" s="5"/>
      <c r="DS747" s="5"/>
      <c r="DT747" s="5"/>
      <c r="DU747" s="5"/>
      <c r="DV747" s="5"/>
      <c r="DW747" s="5"/>
      <c r="DX747" s="5"/>
      <c r="DY747" s="5"/>
      <c r="DZ747" s="5"/>
      <c r="EA747" s="5"/>
      <c r="EB747" s="5"/>
      <c r="EC747" s="5"/>
    </row>
    <row r="748" spans="3:133" x14ac:dyDescent="0.25"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E748" s="5"/>
      <c r="AF748" s="5"/>
      <c r="AG748" s="5"/>
      <c r="AH748" s="5"/>
      <c r="AI748" s="5"/>
      <c r="AJ748" s="5"/>
      <c r="AK748" s="5"/>
      <c r="AL748" s="5"/>
      <c r="AM748" s="5"/>
      <c r="AN748" s="5"/>
      <c r="AO748" s="5"/>
      <c r="AP748" s="5"/>
      <c r="AQ748" s="5"/>
      <c r="AS748" s="5"/>
      <c r="AT748" s="5"/>
      <c r="AU748" s="5"/>
      <c r="AV748" s="5"/>
      <c r="AW748" s="5"/>
      <c r="AX748" s="5"/>
      <c r="AY748" s="5"/>
      <c r="AZ748" s="5"/>
      <c r="BA748" s="5"/>
      <c r="BB748" s="5"/>
      <c r="BC748" s="5"/>
      <c r="BD748" s="5"/>
      <c r="BE748" s="5"/>
      <c r="BH748" s="5"/>
      <c r="BI748" s="5"/>
      <c r="BJ748" s="5"/>
      <c r="BK748" s="5"/>
      <c r="BL748" s="5"/>
      <c r="BM748" s="5"/>
      <c r="BN748" s="5"/>
      <c r="BO748" s="5"/>
      <c r="BP748" s="5"/>
      <c r="BQ748" s="5"/>
      <c r="BR748" s="5"/>
      <c r="BS748" s="5"/>
      <c r="BW748" s="5"/>
      <c r="BX748" s="5"/>
      <c r="BY748" s="5"/>
      <c r="BZ748" s="5"/>
      <c r="CA748" s="5"/>
      <c r="CB748" s="5"/>
      <c r="CC748" s="5"/>
      <c r="CD748" s="5"/>
      <c r="CE748" s="5"/>
      <c r="CF748" s="5"/>
      <c r="CG748" s="5"/>
      <c r="CH748" s="5"/>
      <c r="CI748" s="5"/>
      <c r="CM748" s="2"/>
      <c r="CN748" s="2"/>
      <c r="CO748" s="2"/>
      <c r="CP748" s="2"/>
      <c r="CQ748" s="2"/>
      <c r="CR748" s="2"/>
      <c r="CS748" s="2"/>
      <c r="CT748" s="2"/>
      <c r="CU748" s="2"/>
      <c r="CV748" s="2"/>
      <c r="CW748" s="2"/>
      <c r="CX748" s="2"/>
      <c r="CZ748" s="40"/>
      <c r="DB748" s="41"/>
      <c r="DC748" s="41"/>
      <c r="DD748" s="41"/>
      <c r="DE748" s="41"/>
      <c r="DF748" s="41"/>
      <c r="DG748" s="41"/>
      <c r="DH748" s="41"/>
      <c r="DO748" s="5"/>
      <c r="DP748" s="5"/>
      <c r="DQ748" s="5"/>
      <c r="DR748" s="5"/>
      <c r="DS748" s="5"/>
      <c r="DT748" s="5"/>
      <c r="DU748" s="5"/>
      <c r="DV748" s="5"/>
      <c r="DW748" s="5"/>
      <c r="DX748" s="5"/>
      <c r="DY748" s="5"/>
      <c r="DZ748" s="5"/>
      <c r="EA748" s="5"/>
      <c r="EB748" s="5"/>
      <c r="EC748" s="5"/>
    </row>
    <row r="749" spans="3:133" x14ac:dyDescent="0.25"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E749" s="5"/>
      <c r="AF749" s="5"/>
      <c r="AG749" s="5"/>
      <c r="AH749" s="5"/>
      <c r="AI749" s="5"/>
      <c r="AJ749" s="5"/>
      <c r="AK749" s="5"/>
      <c r="AL749" s="5"/>
      <c r="AM749" s="5"/>
      <c r="AN749" s="5"/>
      <c r="AO749" s="5"/>
      <c r="AP749" s="5"/>
      <c r="AQ749" s="5"/>
      <c r="AS749" s="5"/>
      <c r="AT749" s="5"/>
      <c r="AU749" s="5"/>
      <c r="AV749" s="5"/>
      <c r="AW749" s="5"/>
      <c r="AX749" s="5"/>
      <c r="AY749" s="5"/>
      <c r="AZ749" s="5"/>
      <c r="BA749" s="5"/>
      <c r="BB749" s="5"/>
      <c r="BC749" s="5"/>
      <c r="BD749" s="5"/>
      <c r="BE749" s="5"/>
      <c r="BH749" s="5"/>
      <c r="BI749" s="5"/>
      <c r="BJ749" s="5"/>
      <c r="BK749" s="5"/>
      <c r="BL749" s="5"/>
      <c r="BM749" s="5"/>
      <c r="BN749" s="5"/>
      <c r="BO749" s="5"/>
      <c r="BP749" s="5"/>
      <c r="BQ749" s="5"/>
      <c r="BR749" s="5"/>
      <c r="BS749" s="5"/>
      <c r="BW749" s="5"/>
      <c r="BX749" s="5"/>
      <c r="BY749" s="5"/>
      <c r="BZ749" s="5"/>
      <c r="CA749" s="5"/>
      <c r="CB749" s="5"/>
      <c r="CC749" s="5"/>
      <c r="CD749" s="5"/>
      <c r="CE749" s="5"/>
      <c r="CF749" s="5"/>
      <c r="CG749" s="5"/>
      <c r="CH749" s="5"/>
      <c r="CI749" s="5"/>
      <c r="CM749" s="2"/>
      <c r="CN749" s="2"/>
      <c r="CO749" s="2"/>
      <c r="CP749" s="2"/>
      <c r="CQ749" s="2"/>
      <c r="CR749" s="2"/>
      <c r="CS749" s="2"/>
      <c r="CT749" s="2"/>
      <c r="CU749" s="2"/>
      <c r="CV749" s="2"/>
      <c r="CW749" s="2"/>
      <c r="CX749" s="2"/>
      <c r="CZ749" s="40"/>
      <c r="DB749" s="41"/>
      <c r="DC749" s="41"/>
      <c r="DD749" s="41"/>
      <c r="DE749" s="41"/>
      <c r="DF749" s="41"/>
      <c r="DG749" s="41"/>
      <c r="DH749" s="41"/>
      <c r="DO749" s="5"/>
      <c r="DP749" s="5"/>
      <c r="DQ749" s="5"/>
      <c r="DR749" s="5"/>
      <c r="DS749" s="5"/>
      <c r="DT749" s="5"/>
      <c r="DU749" s="5"/>
      <c r="DV749" s="5"/>
      <c r="DW749" s="5"/>
      <c r="DX749" s="5"/>
      <c r="DY749" s="5"/>
      <c r="DZ749" s="5"/>
      <c r="EA749" s="5"/>
      <c r="EB749" s="5"/>
      <c r="EC749" s="5"/>
    </row>
    <row r="750" spans="3:133" x14ac:dyDescent="0.25"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E750" s="5"/>
      <c r="AF750" s="5"/>
      <c r="AG750" s="5"/>
      <c r="AH750" s="5"/>
      <c r="AI750" s="5"/>
      <c r="AJ750" s="5"/>
      <c r="AK750" s="5"/>
      <c r="AL750" s="5"/>
      <c r="AM750" s="5"/>
      <c r="AN750" s="5"/>
      <c r="AO750" s="5"/>
      <c r="AP750" s="5"/>
      <c r="AQ750" s="5"/>
      <c r="AS750" s="5"/>
      <c r="AT750" s="5"/>
      <c r="AU750" s="5"/>
      <c r="AV750" s="5"/>
      <c r="AW750" s="5"/>
      <c r="AX750" s="5"/>
      <c r="AY750" s="5"/>
      <c r="AZ750" s="5"/>
      <c r="BA750" s="5"/>
      <c r="BB750" s="5"/>
      <c r="BC750" s="5"/>
      <c r="BD750" s="5"/>
      <c r="BE750" s="5"/>
      <c r="BH750" s="5"/>
      <c r="BI750" s="5"/>
      <c r="BJ750" s="5"/>
      <c r="BK750" s="5"/>
      <c r="BL750" s="5"/>
      <c r="BM750" s="5"/>
      <c r="BN750" s="5"/>
      <c r="BO750" s="5"/>
      <c r="BP750" s="5"/>
      <c r="BQ750" s="5"/>
      <c r="BR750" s="5"/>
      <c r="BS750" s="5"/>
      <c r="BW750" s="5"/>
      <c r="BX750" s="5"/>
      <c r="BY750" s="5"/>
      <c r="BZ750" s="5"/>
      <c r="CA750" s="5"/>
      <c r="CB750" s="5"/>
      <c r="CC750" s="5"/>
      <c r="CD750" s="5"/>
      <c r="CE750" s="5"/>
      <c r="CF750" s="5"/>
      <c r="CG750" s="5"/>
      <c r="CH750" s="5"/>
      <c r="CI750" s="5"/>
      <c r="CM750" s="2"/>
      <c r="CN750" s="2"/>
      <c r="CO750" s="2"/>
      <c r="CP750" s="2"/>
      <c r="CQ750" s="2"/>
      <c r="CR750" s="2"/>
      <c r="CS750" s="2"/>
      <c r="CT750" s="2"/>
      <c r="CU750" s="2"/>
      <c r="CV750" s="2"/>
      <c r="CW750" s="2"/>
      <c r="CX750" s="2"/>
      <c r="CZ750" s="40"/>
      <c r="DB750" s="41"/>
      <c r="DC750" s="41"/>
      <c r="DD750" s="41"/>
      <c r="DE750" s="41"/>
      <c r="DF750" s="41"/>
      <c r="DG750" s="41"/>
      <c r="DH750" s="41"/>
      <c r="DO750" s="5"/>
      <c r="DP750" s="5"/>
      <c r="DQ750" s="5"/>
      <c r="DR750" s="5"/>
      <c r="DS750" s="5"/>
      <c r="DT750" s="5"/>
      <c r="DU750" s="5"/>
      <c r="DV750" s="5"/>
      <c r="DW750" s="5"/>
      <c r="DX750" s="5"/>
      <c r="DY750" s="5"/>
      <c r="DZ750" s="5"/>
      <c r="EA750" s="5"/>
      <c r="EB750" s="5"/>
      <c r="EC750" s="5"/>
    </row>
    <row r="751" spans="3:133" x14ac:dyDescent="0.25">
      <c r="CM751" s="2"/>
      <c r="CN751" s="2"/>
      <c r="CO751" s="2"/>
      <c r="CP751" s="2"/>
      <c r="CQ751" s="2"/>
      <c r="CR751" s="2"/>
      <c r="CS751" s="2"/>
      <c r="CT751" s="2"/>
      <c r="CU751" s="2"/>
      <c r="CV751" s="2"/>
      <c r="CW751" s="2"/>
      <c r="CX751" s="2"/>
    </row>
    <row r="752" spans="3:133" x14ac:dyDescent="0.25">
      <c r="CM752" s="2"/>
      <c r="CN752" s="2"/>
      <c r="CO752" s="2"/>
      <c r="CP752" s="2"/>
      <c r="CQ752" s="2"/>
      <c r="CR752" s="2"/>
      <c r="CS752" s="2"/>
      <c r="CT752" s="2"/>
      <c r="CU752" s="2"/>
      <c r="CV752" s="2"/>
      <c r="CW752" s="2"/>
      <c r="CX752" s="2"/>
    </row>
    <row r="753" spans="91:102" x14ac:dyDescent="0.25">
      <c r="CM753" s="2"/>
      <c r="CN753" s="2"/>
      <c r="CO753" s="2"/>
      <c r="CP753" s="2"/>
      <c r="CQ753" s="2"/>
      <c r="CR753" s="2"/>
      <c r="CS753" s="2"/>
      <c r="CT753" s="2"/>
      <c r="CU753" s="2"/>
      <c r="CV753" s="2"/>
      <c r="CW753" s="2"/>
      <c r="CX753" s="2"/>
    </row>
    <row r="754" spans="91:102" x14ac:dyDescent="0.25">
      <c r="CM754" s="2"/>
      <c r="CN754" s="2"/>
      <c r="CO754" s="2"/>
      <c r="CP754" s="2"/>
      <c r="CQ754" s="2"/>
      <c r="CR754" s="2"/>
      <c r="CS754" s="2"/>
      <c r="CT754" s="2"/>
      <c r="CU754" s="2"/>
      <c r="CV754" s="2"/>
      <c r="CW754" s="2"/>
      <c r="CX754" s="2"/>
    </row>
    <row r="755" spans="91:102" x14ac:dyDescent="0.25">
      <c r="CM755" s="2"/>
      <c r="CN755" s="2"/>
      <c r="CO755" s="2"/>
      <c r="CP755" s="2"/>
      <c r="CQ755" s="2"/>
      <c r="CR755" s="2"/>
      <c r="CS755" s="2"/>
      <c r="CT755" s="2"/>
      <c r="CU755" s="2"/>
      <c r="CV755" s="2"/>
      <c r="CW755" s="2"/>
      <c r="CX755" s="2"/>
    </row>
    <row r="756" spans="91:102" x14ac:dyDescent="0.25">
      <c r="CM756" s="2"/>
      <c r="CN756" s="2"/>
      <c r="CO756" s="2"/>
      <c r="CP756" s="2"/>
      <c r="CQ756" s="2"/>
      <c r="CR756" s="2"/>
      <c r="CS756" s="2"/>
      <c r="CT756" s="2"/>
      <c r="CU756" s="2"/>
      <c r="CV756" s="2"/>
      <c r="CW756" s="2"/>
      <c r="CX756" s="2"/>
    </row>
    <row r="757" spans="91:102" x14ac:dyDescent="0.25">
      <c r="CM757" s="2"/>
      <c r="CN757" s="2"/>
      <c r="CO757" s="2"/>
      <c r="CP757" s="2"/>
      <c r="CQ757" s="2"/>
      <c r="CR757" s="2"/>
      <c r="CS757" s="2"/>
      <c r="CT757" s="2"/>
      <c r="CU757" s="2"/>
      <c r="CV757" s="2"/>
      <c r="CW757" s="2"/>
      <c r="CX757" s="2"/>
    </row>
    <row r="758" spans="91:102" x14ac:dyDescent="0.25">
      <c r="CM758" s="2"/>
      <c r="CN758" s="2"/>
      <c r="CO758" s="2"/>
      <c r="CP758" s="2"/>
      <c r="CQ758" s="2"/>
      <c r="CR758" s="2"/>
      <c r="CS758" s="2"/>
      <c r="CT758" s="2"/>
      <c r="CU758" s="2"/>
      <c r="CV758" s="2"/>
      <c r="CW758" s="2"/>
      <c r="CX758" s="2"/>
    </row>
    <row r="759" spans="91:102" x14ac:dyDescent="0.25">
      <c r="CM759" s="2"/>
      <c r="CN759" s="2"/>
      <c r="CO759" s="2"/>
      <c r="CP759" s="2"/>
      <c r="CQ759" s="2"/>
      <c r="CR759" s="2"/>
      <c r="CS759" s="2"/>
      <c r="CT759" s="2"/>
      <c r="CU759" s="2"/>
      <c r="CV759" s="2"/>
      <c r="CW759" s="2"/>
      <c r="CX759" s="2"/>
    </row>
    <row r="760" spans="91:102" x14ac:dyDescent="0.25">
      <c r="CM760" s="2"/>
      <c r="CN760" s="2"/>
      <c r="CO760" s="2"/>
      <c r="CP760" s="2"/>
      <c r="CQ760" s="2"/>
      <c r="CR760" s="2"/>
      <c r="CS760" s="2"/>
      <c r="CT760" s="2"/>
      <c r="CU760" s="2"/>
      <c r="CV760" s="2"/>
      <c r="CW760" s="2"/>
      <c r="CX760" s="2"/>
    </row>
    <row r="761" spans="91:102" x14ac:dyDescent="0.25">
      <c r="CM761" s="2"/>
      <c r="CN761" s="2"/>
      <c r="CO761" s="2"/>
      <c r="CP761" s="2"/>
      <c r="CQ761" s="2"/>
      <c r="CR761" s="2"/>
      <c r="CS761" s="2"/>
      <c r="CT761" s="2"/>
      <c r="CU761" s="2"/>
      <c r="CV761" s="2"/>
      <c r="CW761" s="2"/>
      <c r="CX761" s="2"/>
    </row>
  </sheetData>
  <sortState xmlns:xlrd2="http://schemas.microsoft.com/office/spreadsheetml/2017/richdata2" ref="DA3:DM214">
    <sortCondition descending="1" ref="DL3:DL214"/>
    <sortCondition descending="1" ref="DM3:DM214"/>
  </sortState>
  <phoneticPr fontId="1" type="noConversion"/>
  <pageMargins left="0.75" right="0.75" top="1" bottom="1" header="0.4921259845" footer="0.4921259845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Maratontaulukot</vt:lpstr>
      <vt:lpstr>Maratontaulukot!Tulostusalue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TopTen</dc:creator>
  <cp:lastModifiedBy>Martti Ruuska</cp:lastModifiedBy>
  <cp:lastPrinted>2003-06-21T10:55:36Z</cp:lastPrinted>
  <dcterms:created xsi:type="dcterms:W3CDTF">2003-06-18T19:45:02Z</dcterms:created>
  <dcterms:modified xsi:type="dcterms:W3CDTF">2024-01-22T12:10:53Z</dcterms:modified>
</cp:coreProperties>
</file>