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äyttäjä\Documents\PESÄPALLOKIRJA 2024\"/>
    </mc:Choice>
  </mc:AlternateContent>
  <xr:revisionPtr revIDLastSave="0" documentId="13_ncr:1_{190540D2-16B4-4343-AA34-DCA7CCDB67A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atsojamäärät" sheetId="62" r:id="rId1"/>
  </sheets>
  <definedNames>
    <definedName name="OLE_LINK1" localSheetId="0">Katsojamäärät!#REF!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2" i="62" l="1"/>
  <c r="T15" i="62" l="1"/>
  <c r="T12" i="62"/>
  <c r="T10" i="62"/>
  <c r="T9" i="62"/>
  <c r="O41" i="62"/>
  <c r="O40" i="62" l="1"/>
  <c r="O39" i="62"/>
  <c r="O38" i="62"/>
  <c r="O37" i="62"/>
  <c r="O36" i="62"/>
  <c r="O35" i="62"/>
  <c r="O34" i="62"/>
  <c r="O33" i="62"/>
  <c r="O32" i="62"/>
  <c r="O31" i="62"/>
  <c r="O30" i="62"/>
  <c r="J42" i="62"/>
  <c r="J41" i="62"/>
  <c r="J40" i="62"/>
  <c r="J39" i="62"/>
  <c r="J38" i="62"/>
  <c r="J37" i="62"/>
  <c r="J36" i="62"/>
  <c r="J35" i="62"/>
  <c r="J34" i="62"/>
  <c r="J33" i="62"/>
  <c r="J32" i="62"/>
  <c r="J31" i="62"/>
  <c r="J30" i="62"/>
  <c r="E42" i="62"/>
  <c r="E41" i="62"/>
  <c r="E40" i="62"/>
  <c r="E39" i="62"/>
  <c r="E38" i="62"/>
  <c r="E37" i="62"/>
  <c r="E36" i="62"/>
  <c r="E35" i="62"/>
  <c r="E34" i="62"/>
  <c r="E33" i="62"/>
  <c r="E32" i="62"/>
  <c r="E31" i="62"/>
  <c r="E30" i="62"/>
  <c r="O22" i="62" l="1"/>
  <c r="O21" i="62"/>
  <c r="O20" i="62"/>
  <c r="O19" i="62"/>
  <c r="O18" i="62"/>
  <c r="O17" i="62"/>
  <c r="O16" i="62"/>
  <c r="O15" i="62"/>
  <c r="O14" i="62"/>
  <c r="O13" i="62"/>
  <c r="O12" i="62"/>
  <c r="O11" i="62"/>
  <c r="O10" i="62"/>
  <c r="O9" i="62"/>
  <c r="O8" i="62"/>
  <c r="O7" i="62"/>
  <c r="O6" i="62"/>
  <c r="O5" i="62"/>
  <c r="O4" i="62"/>
  <c r="O3" i="62"/>
  <c r="J26" i="62"/>
  <c r="J25" i="62"/>
  <c r="J24" i="62"/>
  <c r="J23" i="62"/>
  <c r="J22" i="62"/>
  <c r="J21" i="62"/>
  <c r="J20" i="62"/>
  <c r="J19" i="62"/>
  <c r="J18" i="62"/>
  <c r="J17" i="62"/>
  <c r="J16" i="62"/>
  <c r="J15" i="62"/>
  <c r="J14" i="62"/>
  <c r="J13" i="62"/>
  <c r="J12" i="62"/>
  <c r="J11" i="62"/>
  <c r="J10" i="62"/>
  <c r="J9" i="62"/>
  <c r="J8" i="62"/>
  <c r="J7" i="62"/>
  <c r="J6" i="62"/>
  <c r="J5" i="62"/>
  <c r="J4" i="62"/>
  <c r="J3" i="62"/>
  <c r="E26" i="62"/>
  <c r="E25" i="62" l="1"/>
  <c r="E24" i="62" l="1"/>
  <c r="E23" i="62"/>
  <c r="E22" i="62"/>
  <c r="E21" i="62"/>
  <c r="E20" i="62"/>
  <c r="E19" i="62"/>
  <c r="E18" i="62"/>
  <c r="E17" i="62"/>
  <c r="E16" i="62" l="1"/>
  <c r="E15" i="62"/>
  <c r="E14" i="62"/>
  <c r="E13" i="62"/>
  <c r="E12" i="62"/>
  <c r="E11" i="62"/>
  <c r="E10" i="62"/>
  <c r="E9" i="62"/>
  <c r="E8" i="62"/>
  <c r="E7" i="62"/>
  <c r="E6" i="62"/>
  <c r="E5" i="62"/>
  <c r="E4" i="62"/>
  <c r="E3" i="62"/>
</calcChain>
</file>

<file path=xl/sharedStrings.xml><?xml version="1.0" encoding="utf-8"?>
<sst xmlns="http://schemas.openxmlformats.org/spreadsheetml/2006/main" count="111" uniqueCount="21">
  <si>
    <t>Vuosi</t>
  </si>
  <si>
    <t>Ott</t>
  </si>
  <si>
    <t>Yleisö</t>
  </si>
  <si>
    <t>ka.</t>
  </si>
  <si>
    <t>Seura</t>
  </si>
  <si>
    <t>Kiri</t>
  </si>
  <si>
    <t>KPL</t>
  </si>
  <si>
    <t>IPV</t>
  </si>
  <si>
    <t>HoNsU</t>
  </si>
  <si>
    <t>SoJy</t>
  </si>
  <si>
    <t>UPV</t>
  </si>
  <si>
    <t>Lippo</t>
  </si>
  <si>
    <t>SMJ</t>
  </si>
  <si>
    <t>Tahko</t>
  </si>
  <si>
    <t>VM</t>
  </si>
  <si>
    <t>KiPa</t>
  </si>
  <si>
    <t>ViVe</t>
  </si>
  <si>
    <t>JoMa</t>
  </si>
  <si>
    <t>MIESTEN SUPERPESIKSEN KATSOJAMÄÄRÄT  1952-2023</t>
  </si>
  <si>
    <t>SUURIN KOTIOTTELUJEN KATSOJAMÄÄRÄ  1952-2023</t>
  </si>
  <si>
    <t>NAISTEN SUPERPESIKSEN KATSOJAMÄÄRÄT  1985-2023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</si>
</sst>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1" fontId="1" fillId="0" borderId="0" xfId="0" applyNumberFormat="1" applyFont="1" applyAlignment="1">
      <alignment horizontal="center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26"/>
  <sheetViews>
    <sheetView tabSelected="1" zoomScale="97" zoomScaleNormal="97" workbookViewId="0"/>
  </sheetViews>
  <sheetFormatPr defaultRowHeight="15" x14ac:dyDescent="0.25"/>
  <cols>
    <col min="1" max="2" width="6.7109375" style="2" customWidth="1"/>
    <col min="3" max="3" width="7.5703125" style="1" bestFit="1" customWidth="1"/>
    <col min="4" max="5" width="8.140625" style="5" customWidth="1"/>
    <col min="6" max="6" width="3.7109375" style="5" customWidth="1"/>
    <col min="7" max="7" width="6.28515625" style="2" bestFit="1" customWidth="1"/>
    <col min="8" max="8" width="7" style="1" customWidth="1"/>
    <col min="9" max="9" width="9.85546875" style="2" customWidth="1"/>
    <col min="10" max="10" width="8" style="2" customWidth="1"/>
    <col min="11" max="11" width="3.7109375" style="5" customWidth="1"/>
    <col min="12" max="12" width="6.85546875" style="2" customWidth="1"/>
    <col min="13" max="13" width="6.5703125" style="2" customWidth="1"/>
    <col min="14" max="14" width="9.7109375" style="2" customWidth="1"/>
    <col min="15" max="15" width="9" style="2" customWidth="1"/>
    <col min="16" max="17" width="6.7109375" style="2" customWidth="1"/>
    <col min="18" max="18" width="7.5703125" style="1" bestFit="1" customWidth="1"/>
    <col min="19" max="20" width="8.140625" style="5" customWidth="1"/>
    <col min="21" max="21" width="3.7109375" style="5" customWidth="1"/>
    <col min="22" max="22" width="6.28515625" style="2" bestFit="1" customWidth="1"/>
    <col min="23" max="23" width="7" style="1" customWidth="1"/>
    <col min="24" max="24" width="9.85546875" style="2" customWidth="1"/>
    <col min="25" max="25" width="8" style="2" customWidth="1"/>
    <col min="26" max="26" width="3.7109375" style="5" customWidth="1"/>
    <col min="27" max="27" width="6.85546875" style="2" customWidth="1"/>
    <col min="28" max="28" width="6.5703125" style="2" customWidth="1"/>
    <col min="29" max="29" width="9.7109375" style="2" customWidth="1"/>
    <col min="30" max="30" width="9" style="2" customWidth="1"/>
    <col min="31" max="16384" width="9.140625" style="6"/>
  </cols>
  <sheetData>
    <row r="1" spans="1:30" x14ac:dyDescent="0.25">
      <c r="A1" s="1"/>
      <c r="B1" s="11" t="s">
        <v>18</v>
      </c>
      <c r="C1" s="11"/>
      <c r="H1" s="11"/>
      <c r="I1" s="1"/>
      <c r="J1" s="1"/>
      <c r="M1" s="1"/>
      <c r="N1" s="1"/>
      <c r="O1" s="1"/>
      <c r="P1" s="1"/>
      <c r="Q1" s="11" t="s">
        <v>19</v>
      </c>
      <c r="R1" s="11"/>
      <c r="W1" s="11"/>
      <c r="X1" s="1"/>
      <c r="Y1" s="1"/>
      <c r="AB1" s="1"/>
      <c r="AC1" s="1"/>
      <c r="AD1" s="1"/>
    </row>
    <row r="2" spans="1:30" x14ac:dyDescent="0.25">
      <c r="B2" s="10" t="s">
        <v>0</v>
      </c>
      <c r="C2" s="10" t="s">
        <v>1</v>
      </c>
      <c r="D2" s="10" t="s">
        <v>2</v>
      </c>
      <c r="E2" s="10" t="s">
        <v>3</v>
      </c>
      <c r="F2" s="10"/>
      <c r="G2" s="10" t="s">
        <v>0</v>
      </c>
      <c r="H2" s="10" t="s">
        <v>1</v>
      </c>
      <c r="I2" s="10" t="s">
        <v>2</v>
      </c>
      <c r="J2" s="10" t="s">
        <v>3</v>
      </c>
      <c r="K2" s="10"/>
      <c r="L2" s="10" t="s">
        <v>0</v>
      </c>
      <c r="M2" s="10" t="s">
        <v>1</v>
      </c>
      <c r="N2" s="10" t="s">
        <v>2</v>
      </c>
      <c r="O2" s="10" t="s">
        <v>3</v>
      </c>
      <c r="Q2" s="10" t="s">
        <v>0</v>
      </c>
      <c r="R2" s="8" t="s">
        <v>4</v>
      </c>
      <c r="S2" s="10" t="s">
        <v>2</v>
      </c>
      <c r="T2" s="10" t="s">
        <v>3</v>
      </c>
      <c r="U2" s="10"/>
      <c r="V2" s="10" t="s">
        <v>0</v>
      </c>
      <c r="W2" s="10" t="s">
        <v>4</v>
      </c>
      <c r="X2" s="10" t="s">
        <v>2</v>
      </c>
      <c r="Y2" s="10" t="s">
        <v>3</v>
      </c>
      <c r="Z2" s="10"/>
      <c r="AA2" s="10" t="s">
        <v>0</v>
      </c>
      <c r="AB2" s="10" t="s">
        <v>4</v>
      </c>
      <c r="AC2" s="10" t="s">
        <v>2</v>
      </c>
      <c r="AD2" s="10" t="s">
        <v>3</v>
      </c>
    </row>
    <row r="3" spans="1:30" s="7" customFormat="1" x14ac:dyDescent="0.25">
      <c r="A3" s="3"/>
      <c r="B3" s="9">
        <v>1952</v>
      </c>
      <c r="C3" s="9">
        <v>78</v>
      </c>
      <c r="D3" s="1">
        <v>64188</v>
      </c>
      <c r="E3" s="12">
        <f>PRODUCT(D3/C3)</f>
        <v>822.92307692307691</v>
      </c>
      <c r="F3" s="12"/>
      <c r="G3" s="9">
        <v>1976</v>
      </c>
      <c r="H3" s="9">
        <v>132</v>
      </c>
      <c r="I3" s="1">
        <v>221894</v>
      </c>
      <c r="J3" s="12">
        <f t="shared" ref="J3:J6" si="0">PRODUCT(I3/H3)</f>
        <v>1681.0151515151515</v>
      </c>
      <c r="K3" s="12"/>
      <c r="L3" s="9">
        <v>2000</v>
      </c>
      <c r="M3" s="9">
        <v>254</v>
      </c>
      <c r="N3" s="1">
        <v>301732</v>
      </c>
      <c r="O3" s="12">
        <f t="shared" ref="O3:O10" si="1">PRODUCT(N3/M3)</f>
        <v>1187.9212598425197</v>
      </c>
      <c r="P3" s="3"/>
      <c r="Q3" s="9">
        <v>1952</v>
      </c>
      <c r="R3" s="3" t="s">
        <v>5</v>
      </c>
      <c r="S3" s="1">
        <v>9538</v>
      </c>
      <c r="T3" s="12">
        <v>1590</v>
      </c>
      <c r="U3" s="12"/>
      <c r="V3" s="9">
        <v>1976</v>
      </c>
      <c r="W3" s="9" t="s">
        <v>12</v>
      </c>
      <c r="X3" s="1">
        <v>28098</v>
      </c>
      <c r="Y3" s="12">
        <v>2554</v>
      </c>
      <c r="Z3" s="12"/>
      <c r="AA3" s="9">
        <v>2000</v>
      </c>
      <c r="AB3" s="9" t="s">
        <v>15</v>
      </c>
      <c r="AC3" s="1">
        <v>49402</v>
      </c>
      <c r="AD3" s="12">
        <v>2352</v>
      </c>
    </row>
    <row r="4" spans="1:30" x14ac:dyDescent="0.25">
      <c r="A4" s="3"/>
      <c r="B4" s="9">
        <v>1953</v>
      </c>
      <c r="C4" s="9">
        <v>78</v>
      </c>
      <c r="D4" s="1">
        <v>68628</v>
      </c>
      <c r="E4" s="12">
        <f t="shared" ref="E4:E16" si="2">PRODUCT(D4/C4)</f>
        <v>879.84615384615381</v>
      </c>
      <c r="F4" s="12"/>
      <c r="G4" s="9">
        <v>1977</v>
      </c>
      <c r="H4" s="9">
        <v>132</v>
      </c>
      <c r="I4" s="1">
        <v>227732</v>
      </c>
      <c r="J4" s="12">
        <f t="shared" si="0"/>
        <v>1725.2424242424242</v>
      </c>
      <c r="K4" s="12"/>
      <c r="L4" s="9">
        <v>2001</v>
      </c>
      <c r="M4" s="9">
        <v>251</v>
      </c>
      <c r="N4" s="1">
        <v>309064</v>
      </c>
      <c r="O4" s="12">
        <f t="shared" si="1"/>
        <v>1231.3306772908365</v>
      </c>
      <c r="P4" s="3"/>
      <c r="Q4" s="9">
        <v>1953</v>
      </c>
      <c r="R4" s="3" t="s">
        <v>5</v>
      </c>
      <c r="S4" s="1">
        <v>12363</v>
      </c>
      <c r="T4" s="12">
        <v>2061</v>
      </c>
      <c r="U4" s="12"/>
      <c r="V4" s="9">
        <v>1977</v>
      </c>
      <c r="W4" s="9" t="s">
        <v>7</v>
      </c>
      <c r="X4" s="1">
        <v>32689</v>
      </c>
      <c r="Y4" s="12">
        <v>2972</v>
      </c>
      <c r="Z4" s="12"/>
      <c r="AA4" s="9">
        <v>2001</v>
      </c>
      <c r="AB4" s="9" t="s">
        <v>9</v>
      </c>
      <c r="AC4" s="1">
        <v>39767</v>
      </c>
      <c r="AD4" s="12">
        <v>1988</v>
      </c>
    </row>
    <row r="5" spans="1:30" x14ac:dyDescent="0.25">
      <c r="A5" s="3"/>
      <c r="B5" s="9">
        <v>1954</v>
      </c>
      <c r="C5" s="9">
        <v>78</v>
      </c>
      <c r="D5" s="1">
        <v>81332</v>
      </c>
      <c r="E5" s="12">
        <f t="shared" si="2"/>
        <v>1042.7179487179487</v>
      </c>
      <c r="F5" s="12"/>
      <c r="G5" s="9">
        <v>1978</v>
      </c>
      <c r="H5" s="9">
        <v>132</v>
      </c>
      <c r="I5" s="1">
        <v>206231</v>
      </c>
      <c r="J5" s="12">
        <f t="shared" si="0"/>
        <v>1562.3560606060605</v>
      </c>
      <c r="K5" s="12"/>
      <c r="L5" s="9">
        <v>2002</v>
      </c>
      <c r="M5" s="9">
        <v>229</v>
      </c>
      <c r="N5" s="1">
        <v>267309</v>
      </c>
      <c r="O5" s="12">
        <f t="shared" si="1"/>
        <v>1167.2882096069868</v>
      </c>
      <c r="P5" s="3"/>
      <c r="Q5" s="9">
        <v>1954</v>
      </c>
      <c r="R5" s="3" t="s">
        <v>5</v>
      </c>
      <c r="S5" s="1">
        <v>10923</v>
      </c>
      <c r="T5" s="12">
        <v>1821</v>
      </c>
      <c r="U5" s="12"/>
      <c r="V5" s="9">
        <v>1978</v>
      </c>
      <c r="W5" s="9" t="s">
        <v>7</v>
      </c>
      <c r="X5" s="1">
        <v>26043</v>
      </c>
      <c r="Y5" s="12">
        <v>2368</v>
      </c>
      <c r="Z5" s="12"/>
      <c r="AA5" s="9">
        <v>2002</v>
      </c>
      <c r="AB5" s="9" t="s">
        <v>9</v>
      </c>
      <c r="AC5" s="1">
        <v>38085</v>
      </c>
      <c r="AD5" s="12">
        <v>1814</v>
      </c>
    </row>
    <row r="6" spans="1:30" x14ac:dyDescent="0.25">
      <c r="A6" s="3"/>
      <c r="B6" s="9">
        <v>1955</v>
      </c>
      <c r="C6" s="9">
        <v>84</v>
      </c>
      <c r="D6" s="1">
        <v>79763</v>
      </c>
      <c r="E6" s="12">
        <f t="shared" si="2"/>
        <v>949.55952380952385</v>
      </c>
      <c r="F6" s="12"/>
      <c r="G6" s="9">
        <v>1979</v>
      </c>
      <c r="H6" s="9">
        <v>157</v>
      </c>
      <c r="I6" s="1">
        <v>291927</v>
      </c>
      <c r="J6" s="12">
        <f t="shared" si="0"/>
        <v>1859.407643312102</v>
      </c>
      <c r="K6" s="12"/>
      <c r="L6" s="9">
        <v>2003</v>
      </c>
      <c r="M6" s="9">
        <v>220</v>
      </c>
      <c r="N6" s="1">
        <v>266539</v>
      </c>
      <c r="O6" s="12">
        <f t="shared" si="1"/>
        <v>1211.5409090909091</v>
      </c>
      <c r="P6" s="3"/>
      <c r="Q6" s="9">
        <v>1955</v>
      </c>
      <c r="R6" s="3" t="s">
        <v>5</v>
      </c>
      <c r="S6" s="1">
        <v>12387</v>
      </c>
      <c r="T6" s="12">
        <v>2065</v>
      </c>
      <c r="U6" s="12"/>
      <c r="V6" s="9">
        <v>1979</v>
      </c>
      <c r="W6" s="9" t="s">
        <v>13</v>
      </c>
      <c r="X6" s="1">
        <v>41958</v>
      </c>
      <c r="Y6" s="12">
        <v>2997</v>
      </c>
      <c r="Z6" s="12"/>
      <c r="AA6" s="9">
        <v>2003</v>
      </c>
      <c r="AB6" s="9" t="s">
        <v>9</v>
      </c>
      <c r="AC6" s="1">
        <v>33544</v>
      </c>
      <c r="AD6" s="12">
        <v>1765</v>
      </c>
    </row>
    <row r="7" spans="1:30" x14ac:dyDescent="0.25">
      <c r="A7" s="3"/>
      <c r="B7" s="9">
        <v>1956</v>
      </c>
      <c r="C7" s="9">
        <v>105</v>
      </c>
      <c r="D7" s="1">
        <v>100992</v>
      </c>
      <c r="E7" s="12">
        <f t="shared" si="2"/>
        <v>961.82857142857142</v>
      </c>
      <c r="F7" s="12"/>
      <c r="G7" s="9">
        <v>1980</v>
      </c>
      <c r="H7" s="9">
        <v>156</v>
      </c>
      <c r="I7" s="1">
        <v>283312</v>
      </c>
      <c r="J7" s="12">
        <f>PRODUCT(I7/H7)</f>
        <v>1816.1025641025642</v>
      </c>
      <c r="K7" s="12"/>
      <c r="L7" s="9">
        <v>2004</v>
      </c>
      <c r="M7" s="9">
        <v>238</v>
      </c>
      <c r="N7" s="1">
        <v>272738</v>
      </c>
      <c r="O7" s="12">
        <f t="shared" si="1"/>
        <v>1145.9579831932774</v>
      </c>
      <c r="P7" s="3"/>
      <c r="Q7" s="9">
        <v>1956</v>
      </c>
      <c r="R7" s="3" t="s">
        <v>5</v>
      </c>
      <c r="S7" s="1">
        <v>14293</v>
      </c>
      <c r="T7" s="12">
        <v>2042</v>
      </c>
      <c r="U7" s="12"/>
      <c r="V7" s="9">
        <v>1980</v>
      </c>
      <c r="W7" s="9" t="s">
        <v>12</v>
      </c>
      <c r="X7" s="1">
        <v>48049</v>
      </c>
      <c r="Y7" s="12">
        <v>3432</v>
      </c>
      <c r="Z7" s="12"/>
      <c r="AA7" s="9">
        <v>2004</v>
      </c>
      <c r="AB7" s="9" t="s">
        <v>15</v>
      </c>
      <c r="AC7" s="1">
        <v>38169</v>
      </c>
      <c r="AD7" s="12">
        <v>1735</v>
      </c>
    </row>
    <row r="8" spans="1:30" x14ac:dyDescent="0.25">
      <c r="A8" s="3"/>
      <c r="B8" s="9">
        <v>1957</v>
      </c>
      <c r="C8" s="9">
        <v>105</v>
      </c>
      <c r="D8" s="1">
        <v>112072</v>
      </c>
      <c r="E8" s="12">
        <f t="shared" si="2"/>
        <v>1067.3523809523811</v>
      </c>
      <c r="F8" s="12"/>
      <c r="G8" s="9">
        <v>1981</v>
      </c>
      <c r="H8" s="9">
        <v>156</v>
      </c>
      <c r="I8" s="1">
        <v>311883</v>
      </c>
      <c r="J8" s="12">
        <f t="shared" ref="J8:J20" si="3">PRODUCT(I8/H8)</f>
        <v>1999.25</v>
      </c>
      <c r="K8" s="12"/>
      <c r="L8" s="9">
        <v>2005</v>
      </c>
      <c r="M8" s="9">
        <v>221</v>
      </c>
      <c r="N8" s="1">
        <v>295189</v>
      </c>
      <c r="O8" s="12">
        <f t="shared" si="1"/>
        <v>1335.6968325791854</v>
      </c>
      <c r="P8" s="3"/>
      <c r="Q8" s="9">
        <v>1957</v>
      </c>
      <c r="R8" s="3" t="s">
        <v>5</v>
      </c>
      <c r="S8" s="1">
        <v>14000</v>
      </c>
      <c r="T8" s="12">
        <v>2000</v>
      </c>
      <c r="U8" s="12"/>
      <c r="V8" s="9">
        <v>1981</v>
      </c>
      <c r="W8" s="9" t="s">
        <v>5</v>
      </c>
      <c r="X8" s="1">
        <v>41830</v>
      </c>
      <c r="Y8" s="12">
        <v>2988</v>
      </c>
      <c r="Z8" s="12"/>
      <c r="AA8" s="9">
        <v>2005</v>
      </c>
      <c r="AB8" s="9" t="s">
        <v>15</v>
      </c>
      <c r="AC8" s="1">
        <v>42412</v>
      </c>
      <c r="AD8" s="12">
        <v>2020</v>
      </c>
    </row>
    <row r="9" spans="1:30" x14ac:dyDescent="0.25">
      <c r="A9" s="3"/>
      <c r="B9" s="9">
        <v>1958</v>
      </c>
      <c r="C9" s="9">
        <v>105</v>
      </c>
      <c r="D9" s="1">
        <v>90165</v>
      </c>
      <c r="E9" s="12">
        <f t="shared" si="2"/>
        <v>858.71428571428567</v>
      </c>
      <c r="F9" s="12"/>
      <c r="G9" s="9">
        <v>1982</v>
      </c>
      <c r="H9" s="9">
        <v>156</v>
      </c>
      <c r="I9" s="1">
        <v>264360</v>
      </c>
      <c r="J9" s="12">
        <f t="shared" si="3"/>
        <v>1694.6153846153845</v>
      </c>
      <c r="K9" s="12"/>
      <c r="L9" s="9">
        <v>2006</v>
      </c>
      <c r="M9" s="9">
        <v>232</v>
      </c>
      <c r="N9" s="1">
        <v>301871</v>
      </c>
      <c r="O9" s="12">
        <f t="shared" si="1"/>
        <v>1301.1681034482758</v>
      </c>
      <c r="P9" s="3"/>
      <c r="Q9" s="9">
        <v>1958</v>
      </c>
      <c r="R9" s="3" t="s">
        <v>5</v>
      </c>
      <c r="S9" s="1">
        <v>12610</v>
      </c>
      <c r="T9" s="12">
        <f>PRODUCT(S9/7)</f>
        <v>1801.4285714285713</v>
      </c>
      <c r="U9" s="12"/>
      <c r="V9" s="9">
        <v>1982</v>
      </c>
      <c r="W9" s="9" t="s">
        <v>12</v>
      </c>
      <c r="X9" s="1">
        <v>36720</v>
      </c>
      <c r="Y9" s="12">
        <v>2623</v>
      </c>
      <c r="Z9" s="12"/>
      <c r="AA9" s="9">
        <v>2006</v>
      </c>
      <c r="AB9" s="9" t="s">
        <v>9</v>
      </c>
      <c r="AC9" s="1">
        <v>44026</v>
      </c>
      <c r="AD9" s="12">
        <v>1914</v>
      </c>
    </row>
    <row r="10" spans="1:30" x14ac:dyDescent="0.25">
      <c r="A10" s="3"/>
      <c r="B10" s="9">
        <v>1959</v>
      </c>
      <c r="C10" s="9">
        <v>105</v>
      </c>
      <c r="D10" s="1">
        <v>113299</v>
      </c>
      <c r="E10" s="12">
        <f t="shared" si="2"/>
        <v>1079.0380952380951</v>
      </c>
      <c r="F10" s="12"/>
      <c r="G10" s="9">
        <v>1983</v>
      </c>
      <c r="H10" s="9">
        <v>156</v>
      </c>
      <c r="I10" s="1">
        <v>248358</v>
      </c>
      <c r="J10" s="12">
        <f t="shared" si="3"/>
        <v>1592.0384615384614</v>
      </c>
      <c r="K10" s="12"/>
      <c r="L10" s="9">
        <v>2007</v>
      </c>
      <c r="M10" s="9">
        <v>237</v>
      </c>
      <c r="N10" s="1">
        <v>336568</v>
      </c>
      <c r="O10" s="12">
        <f t="shared" si="1"/>
        <v>1420.1181434599157</v>
      </c>
      <c r="P10" s="3"/>
      <c r="Q10" s="9">
        <v>1959</v>
      </c>
      <c r="R10" s="3" t="s">
        <v>6</v>
      </c>
      <c r="S10" s="1">
        <v>15194</v>
      </c>
      <c r="T10" s="12">
        <f>PRODUCT(S10/7)</f>
        <v>2170.5714285714284</v>
      </c>
      <c r="U10" s="12"/>
      <c r="V10" s="9">
        <v>1983</v>
      </c>
      <c r="W10" s="9" t="s">
        <v>12</v>
      </c>
      <c r="X10" s="1">
        <v>42308</v>
      </c>
      <c r="Y10" s="12">
        <v>3022</v>
      </c>
      <c r="Z10" s="12"/>
      <c r="AA10" s="9">
        <v>2007</v>
      </c>
      <c r="AB10" s="9" t="s">
        <v>13</v>
      </c>
      <c r="AC10" s="1">
        <v>44916</v>
      </c>
      <c r="AD10" s="12">
        <v>2139</v>
      </c>
    </row>
    <row r="11" spans="1:30" x14ac:dyDescent="0.25">
      <c r="A11" s="3"/>
      <c r="B11" s="9">
        <v>1960</v>
      </c>
      <c r="C11" s="9">
        <v>105</v>
      </c>
      <c r="D11" s="1">
        <v>97064</v>
      </c>
      <c r="E11" s="12">
        <f t="shared" si="2"/>
        <v>924.41904761904766</v>
      </c>
      <c r="F11" s="12"/>
      <c r="G11" s="9">
        <v>1984</v>
      </c>
      <c r="H11" s="9">
        <v>156</v>
      </c>
      <c r="I11" s="1">
        <v>288823</v>
      </c>
      <c r="J11" s="12">
        <f t="shared" si="3"/>
        <v>1851.4294871794871</v>
      </c>
      <c r="K11" s="12"/>
      <c r="L11" s="9">
        <v>2008</v>
      </c>
      <c r="M11" s="9">
        <v>196</v>
      </c>
      <c r="N11" s="1">
        <v>291132</v>
      </c>
      <c r="O11" s="12">
        <f>PRODUCT(N11/M11)</f>
        <v>1485.3673469387754</v>
      </c>
      <c r="P11" s="3"/>
      <c r="Q11" s="9">
        <v>1960</v>
      </c>
      <c r="R11" s="3" t="s">
        <v>7</v>
      </c>
      <c r="S11" s="1">
        <v>11588</v>
      </c>
      <c r="T11" s="12">
        <v>1655</v>
      </c>
      <c r="U11" s="12"/>
      <c r="V11" s="9">
        <v>1984</v>
      </c>
      <c r="W11" s="9" t="s">
        <v>12</v>
      </c>
      <c r="X11" s="1">
        <v>30972</v>
      </c>
      <c r="Y11" s="12">
        <v>2816</v>
      </c>
      <c r="Z11" s="12"/>
      <c r="AA11" s="9">
        <v>2008</v>
      </c>
      <c r="AB11" s="9" t="s">
        <v>9</v>
      </c>
      <c r="AC11" s="1">
        <v>40027</v>
      </c>
      <c r="AD11" s="12">
        <v>1819</v>
      </c>
    </row>
    <row r="12" spans="1:30" x14ac:dyDescent="0.25">
      <c r="A12" s="3"/>
      <c r="B12" s="9">
        <v>1961</v>
      </c>
      <c r="C12" s="9">
        <v>105</v>
      </c>
      <c r="D12" s="1">
        <v>106968</v>
      </c>
      <c r="E12" s="12">
        <f t="shared" si="2"/>
        <v>1018.7428571428571</v>
      </c>
      <c r="F12" s="12"/>
      <c r="G12" s="9">
        <v>1985</v>
      </c>
      <c r="H12" s="9">
        <v>156</v>
      </c>
      <c r="I12" s="1">
        <v>263460</v>
      </c>
      <c r="J12" s="12">
        <f t="shared" si="3"/>
        <v>1688.8461538461538</v>
      </c>
      <c r="K12" s="12"/>
      <c r="L12" s="9">
        <v>2009</v>
      </c>
      <c r="M12" s="9">
        <v>169</v>
      </c>
      <c r="N12" s="1">
        <v>335878</v>
      </c>
      <c r="O12" s="12">
        <f t="shared" ref="O12:O22" si="4">PRODUCT(N12/M12)</f>
        <v>1987.4437869822484</v>
      </c>
      <c r="P12" s="3"/>
      <c r="Q12" s="9">
        <v>1961</v>
      </c>
      <c r="R12" s="3" t="s">
        <v>7</v>
      </c>
      <c r="S12" s="1">
        <v>11708</v>
      </c>
      <c r="T12" s="12">
        <f>PRODUCT(S12/7)</f>
        <v>1672.5714285714287</v>
      </c>
      <c r="U12" s="12"/>
      <c r="V12" s="9">
        <v>1985</v>
      </c>
      <c r="W12" s="9" t="s">
        <v>12</v>
      </c>
      <c r="X12" s="1">
        <v>42780</v>
      </c>
      <c r="Y12" s="12">
        <v>3056</v>
      </c>
      <c r="Z12" s="12"/>
      <c r="AA12" s="9">
        <v>2009</v>
      </c>
      <c r="AB12" s="9" t="s">
        <v>16</v>
      </c>
      <c r="AC12" s="1">
        <v>44668</v>
      </c>
      <c r="AD12" s="12">
        <v>2628</v>
      </c>
    </row>
    <row r="13" spans="1:30" x14ac:dyDescent="0.25">
      <c r="A13" s="3"/>
      <c r="B13" s="9">
        <v>1962</v>
      </c>
      <c r="C13" s="9">
        <v>106</v>
      </c>
      <c r="D13" s="1">
        <v>114483</v>
      </c>
      <c r="E13" s="12">
        <f t="shared" si="2"/>
        <v>1080.0283018867924</v>
      </c>
      <c r="F13" s="12"/>
      <c r="G13" s="9">
        <v>1986</v>
      </c>
      <c r="H13" s="9">
        <v>167</v>
      </c>
      <c r="I13" s="1">
        <v>298453</v>
      </c>
      <c r="J13" s="12">
        <f t="shared" si="3"/>
        <v>1787.1437125748503</v>
      </c>
      <c r="K13" s="12"/>
      <c r="L13" s="9">
        <v>2010</v>
      </c>
      <c r="M13" s="9">
        <v>192</v>
      </c>
      <c r="N13" s="1">
        <v>340821</v>
      </c>
      <c r="O13" s="12">
        <f t="shared" si="4"/>
        <v>1775.109375</v>
      </c>
      <c r="P13" s="3"/>
      <c r="Q13" s="9">
        <v>1962</v>
      </c>
      <c r="R13" s="3" t="s">
        <v>8</v>
      </c>
      <c r="S13" s="1">
        <v>11270</v>
      </c>
      <c r="T13" s="12">
        <v>1610</v>
      </c>
      <c r="U13" s="12"/>
      <c r="V13" s="9">
        <v>1986</v>
      </c>
      <c r="W13" s="9" t="s">
        <v>7</v>
      </c>
      <c r="X13" s="1">
        <v>39568</v>
      </c>
      <c r="Y13" s="12">
        <v>2638</v>
      </c>
      <c r="Z13" s="12"/>
      <c r="AA13" s="9">
        <v>2010</v>
      </c>
      <c r="AB13" s="9" t="s">
        <v>16</v>
      </c>
      <c r="AC13" s="1">
        <v>54112</v>
      </c>
      <c r="AD13" s="12">
        <v>2848</v>
      </c>
    </row>
    <row r="14" spans="1:30" x14ac:dyDescent="0.25">
      <c r="A14" s="3"/>
      <c r="B14" s="9">
        <v>1963</v>
      </c>
      <c r="C14" s="9">
        <v>105</v>
      </c>
      <c r="D14" s="1">
        <v>118312</v>
      </c>
      <c r="E14" s="12">
        <f t="shared" si="2"/>
        <v>1126.7809523809524</v>
      </c>
      <c r="F14" s="12"/>
      <c r="G14" s="9">
        <v>1987</v>
      </c>
      <c r="H14" s="9">
        <v>161</v>
      </c>
      <c r="I14" s="1">
        <v>289739</v>
      </c>
      <c r="J14" s="12">
        <f t="shared" si="3"/>
        <v>1799.6211180124224</v>
      </c>
      <c r="K14" s="12"/>
      <c r="L14" s="9">
        <v>2011</v>
      </c>
      <c r="M14" s="9">
        <v>166</v>
      </c>
      <c r="N14" s="1">
        <v>306614</v>
      </c>
      <c r="O14" s="12">
        <f t="shared" si="4"/>
        <v>1847.0722891566265</v>
      </c>
      <c r="P14" s="3"/>
      <c r="Q14" s="9">
        <v>1963</v>
      </c>
      <c r="R14" s="3" t="s">
        <v>9</v>
      </c>
      <c r="S14" s="1">
        <v>14804</v>
      </c>
      <c r="T14" s="12">
        <v>2115</v>
      </c>
      <c r="U14" s="12"/>
      <c r="V14" s="9">
        <v>1987</v>
      </c>
      <c r="W14" s="9" t="s">
        <v>12</v>
      </c>
      <c r="X14" s="1">
        <v>42362</v>
      </c>
      <c r="Y14" s="12">
        <v>3026</v>
      </c>
      <c r="Z14" s="12"/>
      <c r="AA14" s="9">
        <v>2011</v>
      </c>
      <c r="AB14" s="9" t="s">
        <v>16</v>
      </c>
      <c r="AC14" s="1">
        <v>49365</v>
      </c>
      <c r="AD14" s="12">
        <v>2598</v>
      </c>
    </row>
    <row r="15" spans="1:30" x14ac:dyDescent="0.25">
      <c r="A15" s="3"/>
      <c r="B15" s="9">
        <v>1964</v>
      </c>
      <c r="C15" s="9">
        <v>132</v>
      </c>
      <c r="D15" s="1">
        <v>195315</v>
      </c>
      <c r="E15" s="12">
        <f t="shared" si="2"/>
        <v>1479.659090909091</v>
      </c>
      <c r="F15" s="12"/>
      <c r="G15" s="9">
        <v>1988</v>
      </c>
      <c r="H15" s="9">
        <v>164</v>
      </c>
      <c r="I15" s="1">
        <v>312760</v>
      </c>
      <c r="J15" s="12">
        <f t="shared" si="3"/>
        <v>1907.0731707317073</v>
      </c>
      <c r="K15" s="12"/>
      <c r="L15" s="9">
        <v>2012</v>
      </c>
      <c r="M15" s="9">
        <v>203</v>
      </c>
      <c r="N15" s="1">
        <v>307750</v>
      </c>
      <c r="O15" s="12">
        <f t="shared" si="4"/>
        <v>1516.0098522167489</v>
      </c>
      <c r="P15" s="3"/>
      <c r="Q15" s="9">
        <v>1964</v>
      </c>
      <c r="R15" s="3" t="s">
        <v>5</v>
      </c>
      <c r="S15" s="1">
        <v>25922</v>
      </c>
      <c r="T15" s="12">
        <f>PRODUCT(S15/11)</f>
        <v>2356.5454545454545</v>
      </c>
      <c r="U15" s="12"/>
      <c r="V15" s="9">
        <v>1988</v>
      </c>
      <c r="W15" s="9" t="s">
        <v>12</v>
      </c>
      <c r="X15" s="1">
        <v>42551</v>
      </c>
      <c r="Y15" s="12">
        <v>2837</v>
      </c>
      <c r="Z15" s="12"/>
      <c r="AA15" s="9">
        <v>2012</v>
      </c>
      <c r="AB15" s="9" t="s">
        <v>9</v>
      </c>
      <c r="AC15" s="1">
        <v>39488</v>
      </c>
      <c r="AD15" s="12">
        <v>2078</v>
      </c>
    </row>
    <row r="16" spans="1:30" x14ac:dyDescent="0.25">
      <c r="A16" s="3"/>
      <c r="B16" s="9">
        <v>1965</v>
      </c>
      <c r="C16" s="9">
        <v>132</v>
      </c>
      <c r="D16" s="1">
        <v>174324</v>
      </c>
      <c r="E16" s="12">
        <f t="shared" si="2"/>
        <v>1320.6363636363637</v>
      </c>
      <c r="F16" s="12"/>
      <c r="G16" s="9">
        <v>1989</v>
      </c>
      <c r="H16" s="9">
        <v>163</v>
      </c>
      <c r="I16" s="1">
        <v>340826</v>
      </c>
      <c r="J16" s="12">
        <f t="shared" si="3"/>
        <v>2090.9570552147238</v>
      </c>
      <c r="K16" s="12"/>
      <c r="L16" s="9">
        <v>2013</v>
      </c>
      <c r="M16" s="9">
        <v>197</v>
      </c>
      <c r="N16" s="1">
        <v>327009</v>
      </c>
      <c r="O16" s="12">
        <f t="shared" si="4"/>
        <v>1659.9441624365481</v>
      </c>
      <c r="P16" s="3"/>
      <c r="Q16" s="9">
        <v>1965</v>
      </c>
      <c r="R16" s="3" t="s">
        <v>7</v>
      </c>
      <c r="S16" s="1">
        <v>24851</v>
      </c>
      <c r="T16" s="12">
        <v>2259</v>
      </c>
      <c r="U16" s="12"/>
      <c r="V16" s="9">
        <v>1989</v>
      </c>
      <c r="W16" s="9" t="s">
        <v>14</v>
      </c>
      <c r="X16" s="1">
        <v>41736</v>
      </c>
      <c r="Y16" s="12">
        <v>2981</v>
      </c>
      <c r="Z16" s="12"/>
      <c r="AA16" s="9">
        <v>2013</v>
      </c>
      <c r="AB16" s="9" t="s">
        <v>16</v>
      </c>
      <c r="AC16" s="1">
        <v>45557</v>
      </c>
      <c r="AD16" s="12">
        <v>2398</v>
      </c>
    </row>
    <row r="17" spans="1:30" x14ac:dyDescent="0.25">
      <c r="A17" s="3"/>
      <c r="B17" s="9">
        <v>1966</v>
      </c>
      <c r="C17" s="9">
        <v>133</v>
      </c>
      <c r="D17" s="1">
        <v>197597</v>
      </c>
      <c r="E17" s="12">
        <f>PRODUCT(D17/C17)</f>
        <v>1485.6917293233082</v>
      </c>
      <c r="F17" s="12"/>
      <c r="G17" s="9">
        <v>1990</v>
      </c>
      <c r="H17" s="9">
        <v>212</v>
      </c>
      <c r="I17" s="1">
        <v>443717</v>
      </c>
      <c r="J17" s="12">
        <f t="shared" si="3"/>
        <v>2093.0047169811319</v>
      </c>
      <c r="K17" s="12"/>
      <c r="L17" s="9">
        <v>2014</v>
      </c>
      <c r="M17" s="9">
        <v>217</v>
      </c>
      <c r="N17" s="1">
        <v>321343</v>
      </c>
      <c r="O17" s="12">
        <f t="shared" si="4"/>
        <v>1480.8433179723502</v>
      </c>
      <c r="P17" s="3"/>
      <c r="Q17" s="9">
        <v>1966</v>
      </c>
      <c r="R17" s="3" t="s">
        <v>6</v>
      </c>
      <c r="S17" s="1">
        <v>36029</v>
      </c>
      <c r="T17" s="12">
        <v>3002</v>
      </c>
      <c r="U17" s="12"/>
      <c r="V17" s="9">
        <v>1990</v>
      </c>
      <c r="W17" s="9" t="s">
        <v>9</v>
      </c>
      <c r="X17" s="1">
        <v>54003</v>
      </c>
      <c r="Y17" s="12">
        <v>2842</v>
      </c>
      <c r="Z17" s="12"/>
      <c r="AA17" s="9">
        <v>2014</v>
      </c>
      <c r="AB17" s="9" t="s">
        <v>16</v>
      </c>
      <c r="AC17" s="1">
        <v>40533</v>
      </c>
      <c r="AD17" s="12">
        <v>2027</v>
      </c>
    </row>
    <row r="18" spans="1:30" x14ac:dyDescent="0.25">
      <c r="A18" s="3"/>
      <c r="B18" s="9">
        <v>1967</v>
      </c>
      <c r="C18" s="9">
        <v>132</v>
      </c>
      <c r="D18" s="1">
        <v>211555</v>
      </c>
      <c r="E18" s="12">
        <f t="shared" ref="E18:E26" si="5">PRODUCT(D18/C18)</f>
        <v>1602.689393939394</v>
      </c>
      <c r="F18" s="12"/>
      <c r="G18" s="9">
        <v>1991</v>
      </c>
      <c r="H18" s="9">
        <v>211</v>
      </c>
      <c r="I18" s="1">
        <v>436385</v>
      </c>
      <c r="J18" s="12">
        <f t="shared" si="3"/>
        <v>2068.175355450237</v>
      </c>
      <c r="K18" s="12"/>
      <c r="L18" s="1">
        <v>2015</v>
      </c>
      <c r="M18" s="9">
        <v>208</v>
      </c>
      <c r="N18" s="1">
        <v>320382</v>
      </c>
      <c r="O18" s="12">
        <f t="shared" si="4"/>
        <v>1540.2980769230769</v>
      </c>
      <c r="P18" s="3"/>
      <c r="Q18" s="9">
        <v>1967</v>
      </c>
      <c r="R18" s="3" t="s">
        <v>6</v>
      </c>
      <c r="S18" s="1">
        <v>32965</v>
      </c>
      <c r="T18" s="12">
        <v>2997</v>
      </c>
      <c r="U18" s="12"/>
      <c r="V18" s="9">
        <v>1991</v>
      </c>
      <c r="W18" s="9" t="s">
        <v>9</v>
      </c>
      <c r="X18" s="1">
        <v>52600</v>
      </c>
      <c r="Y18" s="12">
        <v>3094</v>
      </c>
      <c r="Z18" s="12"/>
      <c r="AA18" s="1">
        <v>2015</v>
      </c>
      <c r="AB18" s="9" t="s">
        <v>16</v>
      </c>
      <c r="AC18" s="1">
        <v>51523</v>
      </c>
      <c r="AD18" s="12">
        <v>2342</v>
      </c>
    </row>
    <row r="19" spans="1:30" x14ac:dyDescent="0.25">
      <c r="B19" s="9">
        <v>1968</v>
      </c>
      <c r="C19" s="9">
        <v>133</v>
      </c>
      <c r="D19" s="1">
        <v>231154</v>
      </c>
      <c r="E19" s="12">
        <f t="shared" si="5"/>
        <v>1738</v>
      </c>
      <c r="F19" s="12"/>
      <c r="G19" s="9">
        <v>1992</v>
      </c>
      <c r="H19" s="9">
        <v>210</v>
      </c>
      <c r="I19" s="1">
        <v>415755</v>
      </c>
      <c r="J19" s="12">
        <f t="shared" si="3"/>
        <v>1979.7857142857142</v>
      </c>
      <c r="K19" s="12"/>
      <c r="L19" s="1">
        <v>2016</v>
      </c>
      <c r="M19" s="9">
        <v>236</v>
      </c>
      <c r="N19" s="1">
        <v>315198</v>
      </c>
      <c r="O19" s="12">
        <f t="shared" si="4"/>
        <v>1335.5847457627119</v>
      </c>
      <c r="Q19" s="9">
        <v>1968</v>
      </c>
      <c r="R19" s="3" t="s">
        <v>6</v>
      </c>
      <c r="S19" s="1">
        <v>32083</v>
      </c>
      <c r="T19" s="12">
        <v>2917</v>
      </c>
      <c r="U19" s="12"/>
      <c r="V19" s="9">
        <v>1992</v>
      </c>
      <c r="W19" s="9" t="s">
        <v>9</v>
      </c>
      <c r="X19" s="1">
        <v>55160</v>
      </c>
      <c r="Y19" s="12">
        <v>3245</v>
      </c>
      <c r="Z19" s="12"/>
      <c r="AA19" s="1">
        <v>2016</v>
      </c>
      <c r="AB19" s="9" t="s">
        <v>16</v>
      </c>
      <c r="AC19" s="1">
        <v>42308</v>
      </c>
      <c r="AD19" s="12">
        <v>2015</v>
      </c>
    </row>
    <row r="20" spans="1:30" x14ac:dyDescent="0.25">
      <c r="B20" s="9">
        <v>1969</v>
      </c>
      <c r="C20" s="9">
        <v>132</v>
      </c>
      <c r="D20" s="1">
        <v>224116</v>
      </c>
      <c r="E20" s="12">
        <f t="shared" si="5"/>
        <v>1697.8484848484848</v>
      </c>
      <c r="F20" s="12"/>
      <c r="G20" s="9">
        <v>1993</v>
      </c>
      <c r="H20" s="9">
        <v>230</v>
      </c>
      <c r="I20" s="1">
        <v>433144</v>
      </c>
      <c r="J20" s="12">
        <f t="shared" si="3"/>
        <v>1883.2347826086957</v>
      </c>
      <c r="K20" s="12"/>
      <c r="L20" s="9">
        <v>2017</v>
      </c>
      <c r="M20" s="9">
        <v>260</v>
      </c>
      <c r="N20" s="1">
        <v>352960</v>
      </c>
      <c r="O20" s="12">
        <f t="shared" si="4"/>
        <v>1357.5384615384614</v>
      </c>
      <c r="Q20" s="9">
        <v>1969</v>
      </c>
      <c r="R20" s="3" t="s">
        <v>6</v>
      </c>
      <c r="S20" s="1">
        <v>33464</v>
      </c>
      <c r="T20" s="12">
        <v>3042</v>
      </c>
      <c r="U20" s="12"/>
      <c r="V20" s="9">
        <v>1993</v>
      </c>
      <c r="W20" s="9" t="s">
        <v>9</v>
      </c>
      <c r="X20" s="1">
        <v>60218</v>
      </c>
      <c r="Y20" s="12">
        <v>3169</v>
      </c>
      <c r="Z20" s="12"/>
      <c r="AA20" s="9">
        <v>2017</v>
      </c>
      <c r="AB20" s="9" t="s">
        <v>9</v>
      </c>
      <c r="AC20" s="1">
        <v>46888</v>
      </c>
      <c r="AD20" s="12">
        <v>2131</v>
      </c>
    </row>
    <row r="21" spans="1:30" x14ac:dyDescent="0.25">
      <c r="B21" s="9">
        <v>1970</v>
      </c>
      <c r="C21" s="9">
        <v>132</v>
      </c>
      <c r="D21" s="1">
        <v>204357</v>
      </c>
      <c r="E21" s="12">
        <f t="shared" si="5"/>
        <v>1548.159090909091</v>
      </c>
      <c r="F21" s="12"/>
      <c r="G21" s="9">
        <v>1994</v>
      </c>
      <c r="H21" s="9">
        <v>300</v>
      </c>
      <c r="I21" s="1">
        <v>435194</v>
      </c>
      <c r="J21" s="12">
        <f>PRODUCT(I21/H21)</f>
        <v>1450.6466666666668</v>
      </c>
      <c r="K21" s="12"/>
      <c r="L21" s="9">
        <v>2018</v>
      </c>
      <c r="M21" s="9">
        <v>259</v>
      </c>
      <c r="N21" s="1">
        <v>382576</v>
      </c>
      <c r="O21" s="12">
        <f t="shared" si="4"/>
        <v>1477.1274131274131</v>
      </c>
      <c r="Q21" s="9">
        <v>1970</v>
      </c>
      <c r="R21" s="3" t="s">
        <v>10</v>
      </c>
      <c r="S21" s="1">
        <v>29706</v>
      </c>
      <c r="T21" s="12">
        <v>2701</v>
      </c>
      <c r="U21" s="12"/>
      <c r="V21" s="9">
        <v>1994</v>
      </c>
      <c r="W21" s="9" t="s">
        <v>11</v>
      </c>
      <c r="X21" s="1">
        <v>63652</v>
      </c>
      <c r="Y21" s="12">
        <v>3350</v>
      </c>
      <c r="Z21" s="12"/>
      <c r="AA21" s="9">
        <v>2018</v>
      </c>
      <c r="AB21" s="9" t="s">
        <v>6</v>
      </c>
      <c r="AC21" s="1">
        <v>58833</v>
      </c>
      <c r="AD21" s="12">
        <v>2558</v>
      </c>
    </row>
    <row r="22" spans="1:30" x14ac:dyDescent="0.25">
      <c r="B22" s="9">
        <v>1971</v>
      </c>
      <c r="C22" s="9">
        <v>132</v>
      </c>
      <c r="D22" s="1">
        <v>210168</v>
      </c>
      <c r="E22" s="12">
        <f t="shared" si="5"/>
        <v>1592.1818181818182</v>
      </c>
      <c r="F22" s="12"/>
      <c r="G22" s="9">
        <v>1995</v>
      </c>
      <c r="H22" s="9">
        <v>247</v>
      </c>
      <c r="I22" s="1">
        <v>427077</v>
      </c>
      <c r="J22" s="12">
        <f t="shared" ref="J22:J26" si="6">PRODUCT(I22/H22)</f>
        <v>1729.0566801619434</v>
      </c>
      <c r="K22" s="12"/>
      <c r="L22" s="9">
        <v>2019</v>
      </c>
      <c r="M22" s="9">
        <v>247</v>
      </c>
      <c r="N22" s="1">
        <v>348392</v>
      </c>
      <c r="O22" s="12">
        <f t="shared" si="4"/>
        <v>1410.4939271255062</v>
      </c>
      <c r="Q22" s="9">
        <v>1971</v>
      </c>
      <c r="R22" s="3" t="s">
        <v>11</v>
      </c>
      <c r="S22" s="1">
        <v>24390</v>
      </c>
      <c r="T22" s="12">
        <v>2217</v>
      </c>
      <c r="U22" s="12"/>
      <c r="V22" s="9">
        <v>1995</v>
      </c>
      <c r="W22" s="9" t="s">
        <v>11</v>
      </c>
      <c r="X22" s="1">
        <v>65908</v>
      </c>
      <c r="Y22" s="12">
        <v>3295</v>
      </c>
      <c r="Z22" s="12"/>
      <c r="AA22" s="9">
        <v>2019</v>
      </c>
      <c r="AB22" s="9" t="s">
        <v>6</v>
      </c>
      <c r="AC22" s="1">
        <v>41028</v>
      </c>
      <c r="AD22" s="12">
        <v>2051.4</v>
      </c>
    </row>
    <row r="23" spans="1:30" x14ac:dyDescent="0.25">
      <c r="B23" s="9">
        <v>1972</v>
      </c>
      <c r="C23" s="9">
        <v>133</v>
      </c>
      <c r="D23" s="1">
        <v>219400</v>
      </c>
      <c r="E23" s="12">
        <f t="shared" si="5"/>
        <v>1649.624060150376</v>
      </c>
      <c r="F23" s="12"/>
      <c r="G23" s="9">
        <v>1996</v>
      </c>
      <c r="H23" s="9">
        <v>247</v>
      </c>
      <c r="I23" s="1">
        <v>425193</v>
      </c>
      <c r="J23" s="12">
        <f t="shared" si="6"/>
        <v>1721.4291497975707</v>
      </c>
      <c r="K23" s="12"/>
      <c r="L23" s="9">
        <v>2020</v>
      </c>
      <c r="M23" s="9">
        <v>188</v>
      </c>
      <c r="N23" s="1">
        <v>183788</v>
      </c>
      <c r="O23" s="12">
        <v>978</v>
      </c>
      <c r="Q23" s="9">
        <v>1972</v>
      </c>
      <c r="R23" s="3" t="s">
        <v>11</v>
      </c>
      <c r="S23" s="1">
        <v>30901</v>
      </c>
      <c r="T23" s="12">
        <v>2809</v>
      </c>
      <c r="U23" s="12"/>
      <c r="V23" s="9">
        <v>1996</v>
      </c>
      <c r="W23" s="9" t="s">
        <v>9</v>
      </c>
      <c r="X23" s="1">
        <v>52750</v>
      </c>
      <c r="Y23" s="12">
        <v>2512</v>
      </c>
      <c r="Z23" s="12"/>
      <c r="AA23" s="9">
        <v>2020</v>
      </c>
      <c r="AB23" s="9" t="s">
        <v>17</v>
      </c>
      <c r="AC23" s="1">
        <v>26579</v>
      </c>
      <c r="AD23" s="12">
        <v>1661</v>
      </c>
    </row>
    <row r="24" spans="1:30" x14ac:dyDescent="0.25">
      <c r="B24" s="9">
        <v>1973</v>
      </c>
      <c r="C24" s="9">
        <v>133</v>
      </c>
      <c r="D24" s="1">
        <v>289046</v>
      </c>
      <c r="E24" s="12">
        <f t="shared" si="5"/>
        <v>2173.2781954887218</v>
      </c>
      <c r="F24" s="12"/>
      <c r="G24" s="9">
        <v>1997</v>
      </c>
      <c r="H24" s="9">
        <v>254</v>
      </c>
      <c r="I24" s="1">
        <v>492414</v>
      </c>
      <c r="J24" s="12">
        <f t="shared" si="6"/>
        <v>1938.6377952755906</v>
      </c>
      <c r="K24" s="12"/>
      <c r="L24" s="9">
        <v>2021</v>
      </c>
      <c r="M24" s="9">
        <v>242</v>
      </c>
      <c r="N24" s="1">
        <v>265134</v>
      </c>
      <c r="O24" s="12">
        <v>1096</v>
      </c>
      <c r="Q24" s="9">
        <v>1973</v>
      </c>
      <c r="R24" s="3" t="s">
        <v>12</v>
      </c>
      <c r="S24" s="1">
        <v>34793</v>
      </c>
      <c r="T24" s="12">
        <v>3163</v>
      </c>
      <c r="U24" s="12"/>
      <c r="V24" s="9">
        <v>1997</v>
      </c>
      <c r="W24" s="9" t="s">
        <v>12</v>
      </c>
      <c r="X24" s="1">
        <v>61621</v>
      </c>
      <c r="Y24" s="12">
        <v>2934</v>
      </c>
      <c r="Z24" s="12"/>
      <c r="AA24" s="9">
        <v>2021</v>
      </c>
      <c r="AB24" s="9" t="s">
        <v>9</v>
      </c>
      <c r="AC24" s="1">
        <v>33370</v>
      </c>
      <c r="AD24" s="12">
        <v>1756</v>
      </c>
    </row>
    <row r="25" spans="1:30" x14ac:dyDescent="0.25">
      <c r="B25" s="9">
        <v>1974</v>
      </c>
      <c r="C25" s="9">
        <v>132</v>
      </c>
      <c r="D25" s="1">
        <v>245853</v>
      </c>
      <c r="E25" s="12">
        <f t="shared" si="5"/>
        <v>1862.5227272727273</v>
      </c>
      <c r="F25" s="12"/>
      <c r="G25" s="9">
        <v>1998</v>
      </c>
      <c r="H25" s="9">
        <v>253</v>
      </c>
      <c r="I25" s="1">
        <v>423840</v>
      </c>
      <c r="J25" s="12">
        <f t="shared" si="6"/>
        <v>1675.2569169960475</v>
      </c>
      <c r="K25" s="12"/>
      <c r="L25" s="9">
        <v>2022</v>
      </c>
      <c r="M25" s="9">
        <v>229</v>
      </c>
      <c r="N25" s="1">
        <v>286445</v>
      </c>
      <c r="O25" s="1">
        <v>1251</v>
      </c>
      <c r="Q25" s="9">
        <v>1974</v>
      </c>
      <c r="R25" s="3" t="s">
        <v>12</v>
      </c>
      <c r="S25" s="1">
        <v>37637</v>
      </c>
      <c r="T25" s="12">
        <v>3422</v>
      </c>
      <c r="U25" s="12"/>
      <c r="V25" s="9">
        <v>1998</v>
      </c>
      <c r="W25" s="9" t="s">
        <v>11</v>
      </c>
      <c r="X25" s="1">
        <v>63543</v>
      </c>
      <c r="Y25" s="12">
        <v>3177</v>
      </c>
      <c r="Z25" s="12"/>
      <c r="AA25" s="9">
        <v>2022</v>
      </c>
      <c r="AB25" s="9" t="s">
        <v>9</v>
      </c>
      <c r="AC25" s="1">
        <v>32778</v>
      </c>
      <c r="AD25" s="1">
        <v>1928</v>
      </c>
    </row>
    <row r="26" spans="1:30" x14ac:dyDescent="0.25">
      <c r="B26" s="9">
        <v>1975</v>
      </c>
      <c r="C26" s="9">
        <v>132</v>
      </c>
      <c r="D26" s="1">
        <v>206504</v>
      </c>
      <c r="E26" s="12">
        <f t="shared" si="5"/>
        <v>1564.4242424242425</v>
      </c>
      <c r="F26" s="12"/>
      <c r="G26" s="9">
        <v>1999</v>
      </c>
      <c r="H26" s="9">
        <v>225</v>
      </c>
      <c r="I26" s="1">
        <v>311288</v>
      </c>
      <c r="J26" s="12">
        <f t="shared" si="6"/>
        <v>1383.5022222222221</v>
      </c>
      <c r="K26" s="12"/>
      <c r="L26" s="9">
        <v>2023</v>
      </c>
      <c r="M26" s="9">
        <v>227</v>
      </c>
      <c r="N26" s="1">
        <v>332959</v>
      </c>
      <c r="O26" s="12">
        <v>1467</v>
      </c>
      <c r="Q26" s="9">
        <v>1975</v>
      </c>
      <c r="R26" s="3" t="s">
        <v>12</v>
      </c>
      <c r="S26" s="1">
        <v>28142</v>
      </c>
      <c r="T26" s="12">
        <v>2558</v>
      </c>
      <c r="U26" s="12"/>
      <c r="V26" s="9">
        <v>1999</v>
      </c>
      <c r="W26" s="9" t="s">
        <v>15</v>
      </c>
      <c r="X26" s="1">
        <v>43800</v>
      </c>
      <c r="Y26" s="12">
        <v>2190</v>
      </c>
      <c r="Z26" s="12"/>
      <c r="AA26" s="9">
        <v>2023</v>
      </c>
      <c r="AB26" s="9" t="s">
        <v>9</v>
      </c>
      <c r="AC26" s="1">
        <v>39997</v>
      </c>
      <c r="AD26" s="12">
        <v>2000</v>
      </c>
    </row>
    <row r="27" spans="1:30" x14ac:dyDescent="0.25">
      <c r="B27" s="3"/>
      <c r="C27" s="9"/>
      <c r="D27" s="9"/>
      <c r="E27" s="9"/>
      <c r="F27" s="9"/>
      <c r="G27" s="3"/>
      <c r="H27" s="9"/>
      <c r="I27" s="9"/>
      <c r="J27" s="9"/>
      <c r="K27" s="9"/>
      <c r="L27" s="3"/>
      <c r="M27" s="4"/>
      <c r="N27" s="5"/>
      <c r="O27" s="5"/>
      <c r="Q27" s="3"/>
      <c r="R27" s="3"/>
      <c r="S27" s="9"/>
      <c r="T27" s="9"/>
      <c r="U27" s="9"/>
      <c r="V27" s="9"/>
      <c r="W27" s="9"/>
      <c r="X27" s="9"/>
      <c r="Y27" s="9"/>
      <c r="Z27" s="9"/>
      <c r="AA27" s="9"/>
      <c r="AB27" s="9"/>
      <c r="AC27" s="1"/>
      <c r="AD27" s="1"/>
    </row>
    <row r="28" spans="1:30" x14ac:dyDescent="0.25">
      <c r="A28" s="6"/>
      <c r="B28" s="11" t="s">
        <v>20</v>
      </c>
      <c r="C28" s="10"/>
      <c r="D28" s="9"/>
      <c r="E28" s="9"/>
      <c r="F28" s="9"/>
      <c r="G28" s="9"/>
      <c r="H28" s="9"/>
      <c r="I28" s="9"/>
      <c r="J28" s="9"/>
      <c r="K28" s="9"/>
      <c r="L28" s="1"/>
      <c r="M28" s="1"/>
      <c r="N28" s="1"/>
      <c r="O28" s="1"/>
      <c r="P28" s="6"/>
      <c r="R28" s="6"/>
      <c r="S28" s="6"/>
      <c r="T28" s="6"/>
      <c r="U28" s="6"/>
      <c r="W28" s="6"/>
      <c r="X28" s="6"/>
      <c r="Y28" s="6"/>
      <c r="Z28" s="6"/>
      <c r="AB28" s="6"/>
      <c r="AC28" s="6"/>
      <c r="AD28" s="6"/>
    </row>
    <row r="29" spans="1:30" x14ac:dyDescent="0.25">
      <c r="B29" s="10" t="s">
        <v>0</v>
      </c>
      <c r="C29" s="10" t="s">
        <v>1</v>
      </c>
      <c r="D29" s="10" t="s">
        <v>2</v>
      </c>
      <c r="E29" s="10" t="s">
        <v>3</v>
      </c>
      <c r="F29" s="10"/>
      <c r="G29" s="10" t="s">
        <v>0</v>
      </c>
      <c r="H29" s="10" t="s">
        <v>1</v>
      </c>
      <c r="I29" s="10" t="s">
        <v>2</v>
      </c>
      <c r="J29" s="10" t="s">
        <v>3</v>
      </c>
      <c r="K29" s="10"/>
      <c r="L29" s="10" t="s">
        <v>0</v>
      </c>
      <c r="M29" s="10" t="s">
        <v>1</v>
      </c>
      <c r="N29" s="10" t="s">
        <v>2</v>
      </c>
      <c r="O29" s="10" t="s">
        <v>3</v>
      </c>
      <c r="R29" s="6"/>
      <c r="S29" s="6"/>
      <c r="T29" s="6"/>
      <c r="U29" s="6"/>
      <c r="W29" s="6"/>
      <c r="X29" s="6"/>
      <c r="Y29" s="6"/>
      <c r="Z29" s="6"/>
      <c r="AB29" s="6"/>
      <c r="AC29" s="6"/>
      <c r="AD29" s="6"/>
    </row>
    <row r="30" spans="1:30" x14ac:dyDescent="0.25">
      <c r="B30" s="9">
        <v>1985</v>
      </c>
      <c r="C30" s="9">
        <v>90</v>
      </c>
      <c r="D30" s="9">
        <v>25275</v>
      </c>
      <c r="E30" s="12">
        <f t="shared" ref="E30:E42" si="7">PRODUCT(D30/C30)</f>
        <v>280.83333333333331</v>
      </c>
      <c r="F30" s="1"/>
      <c r="G30" s="9">
        <v>1998</v>
      </c>
      <c r="H30" s="9">
        <v>171</v>
      </c>
      <c r="I30" s="9">
        <v>101683</v>
      </c>
      <c r="J30" s="12">
        <f t="shared" ref="J30:J40" si="8">PRODUCT(I30/H30)</f>
        <v>594.63742690058484</v>
      </c>
      <c r="K30" s="1"/>
      <c r="L30" s="9">
        <v>2011</v>
      </c>
      <c r="M30" s="9">
        <v>139</v>
      </c>
      <c r="N30" s="9">
        <v>92384</v>
      </c>
      <c r="O30" s="12">
        <f>PRODUCT(N30/M30)</f>
        <v>664.6330935251799</v>
      </c>
      <c r="R30" s="6"/>
      <c r="S30" s="6"/>
      <c r="T30" s="6"/>
      <c r="U30" s="6"/>
      <c r="W30" s="6"/>
      <c r="X30" s="6"/>
      <c r="Y30" s="6"/>
      <c r="Z30" s="6"/>
      <c r="AB30" s="6"/>
      <c r="AC30" s="6"/>
      <c r="AD30" s="6"/>
    </row>
    <row r="31" spans="1:30" x14ac:dyDescent="0.25">
      <c r="B31" s="9">
        <v>1986</v>
      </c>
      <c r="C31" s="9">
        <v>90</v>
      </c>
      <c r="D31" s="9">
        <v>27912</v>
      </c>
      <c r="E31" s="12">
        <f t="shared" si="7"/>
        <v>310.13333333333333</v>
      </c>
      <c r="F31" s="1"/>
      <c r="G31" s="9">
        <v>1999</v>
      </c>
      <c r="H31" s="9">
        <v>164</v>
      </c>
      <c r="I31" s="9">
        <v>89630</v>
      </c>
      <c r="J31" s="12">
        <f t="shared" si="8"/>
        <v>546.52439024390242</v>
      </c>
      <c r="K31" s="1"/>
      <c r="L31" s="9">
        <v>2012</v>
      </c>
      <c r="M31" s="9">
        <v>151</v>
      </c>
      <c r="N31" s="9">
        <v>92882</v>
      </c>
      <c r="O31" s="12">
        <f>PRODUCT(N31/M31)</f>
        <v>615.11258278145692</v>
      </c>
      <c r="R31" s="6"/>
      <c r="S31" s="6"/>
      <c r="T31" s="6"/>
      <c r="U31" s="6"/>
      <c r="W31" s="6"/>
      <c r="X31" s="6"/>
      <c r="Y31" s="6"/>
      <c r="Z31" s="6"/>
      <c r="AB31" s="6"/>
      <c r="AC31" s="6"/>
      <c r="AD31" s="6"/>
    </row>
    <row r="32" spans="1:30" x14ac:dyDescent="0.25">
      <c r="B32" s="9">
        <v>1987</v>
      </c>
      <c r="C32" s="9">
        <v>92</v>
      </c>
      <c r="D32" s="9">
        <v>40216</v>
      </c>
      <c r="E32" s="12">
        <f t="shared" si="7"/>
        <v>437.13043478260869</v>
      </c>
      <c r="F32" s="1"/>
      <c r="G32" s="9">
        <v>2000</v>
      </c>
      <c r="H32" s="9">
        <v>190</v>
      </c>
      <c r="I32" s="9">
        <v>88661</v>
      </c>
      <c r="J32" s="12">
        <f t="shared" si="8"/>
        <v>466.63684210526316</v>
      </c>
      <c r="K32" s="1"/>
      <c r="L32" s="9">
        <v>2013</v>
      </c>
      <c r="M32" s="9">
        <v>180</v>
      </c>
      <c r="N32" s="9">
        <v>103108</v>
      </c>
      <c r="O32" s="12">
        <f t="shared" ref="O32:O39" si="9">PRODUCT(N32/M32)</f>
        <v>572.82222222222219</v>
      </c>
      <c r="R32" s="6"/>
      <c r="S32" s="6"/>
      <c r="T32" s="6"/>
      <c r="U32" s="6"/>
      <c r="W32" s="6"/>
      <c r="X32" s="6"/>
      <c r="Y32" s="6"/>
      <c r="Z32" s="6"/>
      <c r="AB32" s="6"/>
      <c r="AC32" s="6"/>
      <c r="AD32" s="6"/>
    </row>
    <row r="33" spans="1:30" x14ac:dyDescent="0.25">
      <c r="B33" s="9">
        <v>1988</v>
      </c>
      <c r="C33" s="9">
        <v>92</v>
      </c>
      <c r="D33" s="9">
        <v>42137</v>
      </c>
      <c r="E33" s="12">
        <f t="shared" si="7"/>
        <v>458.01086956521738</v>
      </c>
      <c r="F33" s="1"/>
      <c r="G33" s="9">
        <v>2001</v>
      </c>
      <c r="H33" s="9">
        <v>198</v>
      </c>
      <c r="I33" s="9">
        <v>97213</v>
      </c>
      <c r="J33" s="12">
        <f t="shared" si="8"/>
        <v>490.97474747474746</v>
      </c>
      <c r="K33" s="1"/>
      <c r="L33" s="9">
        <v>2014</v>
      </c>
      <c r="M33" s="9">
        <v>165</v>
      </c>
      <c r="N33" s="9">
        <v>88439</v>
      </c>
      <c r="O33" s="12">
        <f t="shared" si="9"/>
        <v>535.9939393939394</v>
      </c>
      <c r="R33" s="6"/>
      <c r="S33" s="6"/>
      <c r="T33" s="6"/>
      <c r="U33" s="6"/>
      <c r="W33" s="6"/>
      <c r="X33" s="6"/>
      <c r="Y33" s="6"/>
      <c r="Z33" s="6"/>
      <c r="AB33" s="6"/>
      <c r="AC33" s="6"/>
      <c r="AD33" s="6"/>
    </row>
    <row r="34" spans="1:30" x14ac:dyDescent="0.25">
      <c r="B34" s="9">
        <v>1989</v>
      </c>
      <c r="C34" s="9">
        <v>101</v>
      </c>
      <c r="D34" s="9">
        <v>51170</v>
      </c>
      <c r="E34" s="12">
        <f t="shared" si="7"/>
        <v>506.63366336633663</v>
      </c>
      <c r="F34" s="1"/>
      <c r="G34" s="9">
        <v>2002</v>
      </c>
      <c r="H34" s="9">
        <v>200</v>
      </c>
      <c r="I34" s="9">
        <v>98821</v>
      </c>
      <c r="J34" s="12">
        <f t="shared" si="8"/>
        <v>494.10500000000002</v>
      </c>
      <c r="K34" s="1"/>
      <c r="L34" s="9">
        <v>2015</v>
      </c>
      <c r="M34" s="9">
        <v>162</v>
      </c>
      <c r="N34" s="9">
        <v>95818</v>
      </c>
      <c r="O34" s="12">
        <f t="shared" si="9"/>
        <v>591.46913580246917</v>
      </c>
      <c r="R34" s="6"/>
      <c r="S34" s="6"/>
      <c r="T34" s="6"/>
      <c r="U34" s="6"/>
      <c r="W34" s="6"/>
      <c r="X34" s="6"/>
      <c r="Y34" s="6"/>
      <c r="Z34" s="6"/>
      <c r="AB34" s="6"/>
      <c r="AC34" s="6"/>
      <c r="AD34" s="6"/>
    </row>
    <row r="35" spans="1:30" x14ac:dyDescent="0.25">
      <c r="B35" s="9">
        <v>1990</v>
      </c>
      <c r="C35" s="9">
        <v>145</v>
      </c>
      <c r="D35" s="9">
        <v>87735</v>
      </c>
      <c r="E35" s="12">
        <f t="shared" si="7"/>
        <v>605.06896551724139</v>
      </c>
      <c r="F35" s="1"/>
      <c r="G35" s="9">
        <v>2003</v>
      </c>
      <c r="H35" s="9">
        <v>165</v>
      </c>
      <c r="I35" s="9">
        <v>87536</v>
      </c>
      <c r="J35" s="12">
        <f t="shared" si="8"/>
        <v>530.5212121212121</v>
      </c>
      <c r="K35" s="1"/>
      <c r="L35" s="9">
        <v>2016</v>
      </c>
      <c r="M35" s="9">
        <v>146</v>
      </c>
      <c r="N35" s="9">
        <v>81014</v>
      </c>
      <c r="O35" s="12">
        <f t="shared" si="9"/>
        <v>554.89041095890411</v>
      </c>
      <c r="R35" s="6"/>
      <c r="S35" s="6"/>
      <c r="T35" s="6"/>
      <c r="U35" s="6"/>
      <c r="W35" s="6"/>
      <c r="X35" s="6"/>
      <c r="Y35" s="6"/>
      <c r="Z35" s="6"/>
      <c r="AB35" s="6"/>
      <c r="AC35" s="6"/>
      <c r="AD35" s="6"/>
    </row>
    <row r="36" spans="1:30" x14ac:dyDescent="0.25">
      <c r="B36" s="9">
        <v>1991</v>
      </c>
      <c r="C36" s="9">
        <v>151</v>
      </c>
      <c r="D36" s="9">
        <v>110889</v>
      </c>
      <c r="E36" s="12">
        <f t="shared" si="7"/>
        <v>734.36423841059604</v>
      </c>
      <c r="F36" s="1"/>
      <c r="G36" s="9">
        <v>2004</v>
      </c>
      <c r="H36" s="9">
        <v>140</v>
      </c>
      <c r="I36" s="9">
        <v>73668</v>
      </c>
      <c r="J36" s="12">
        <f t="shared" si="8"/>
        <v>526.20000000000005</v>
      </c>
      <c r="K36" s="1"/>
      <c r="L36" s="9">
        <v>2017</v>
      </c>
      <c r="M36" s="9">
        <v>172</v>
      </c>
      <c r="N36" s="9">
        <v>94672</v>
      </c>
      <c r="O36" s="12">
        <f t="shared" si="9"/>
        <v>550.41860465116281</v>
      </c>
      <c r="R36" s="6"/>
      <c r="S36" s="6"/>
      <c r="T36" s="6"/>
      <c r="U36" s="6"/>
      <c r="W36" s="6"/>
      <c r="X36" s="6"/>
      <c r="Y36" s="6"/>
      <c r="Z36" s="6"/>
      <c r="AB36" s="6"/>
      <c r="AC36" s="6"/>
      <c r="AD36" s="6"/>
    </row>
    <row r="37" spans="1:30" x14ac:dyDescent="0.25">
      <c r="B37" s="9">
        <v>1992</v>
      </c>
      <c r="C37" s="9">
        <v>153</v>
      </c>
      <c r="D37" s="9">
        <v>109390</v>
      </c>
      <c r="E37" s="12">
        <f t="shared" si="7"/>
        <v>714.96732026143786</v>
      </c>
      <c r="F37" s="1"/>
      <c r="G37" s="9">
        <v>2005</v>
      </c>
      <c r="H37" s="9">
        <v>172</v>
      </c>
      <c r="I37" s="9">
        <v>81415</v>
      </c>
      <c r="J37" s="12">
        <f t="shared" si="8"/>
        <v>473.34302325581393</v>
      </c>
      <c r="K37" s="1"/>
      <c r="L37" s="9">
        <v>2018</v>
      </c>
      <c r="M37" s="9">
        <v>172</v>
      </c>
      <c r="N37" s="1">
        <v>100901</v>
      </c>
      <c r="O37" s="12">
        <f t="shared" si="9"/>
        <v>586.63372093023258</v>
      </c>
      <c r="R37" s="6"/>
      <c r="S37" s="6"/>
      <c r="T37" s="6"/>
      <c r="U37" s="6"/>
      <c r="W37" s="6"/>
      <c r="X37" s="6"/>
      <c r="Y37" s="6"/>
      <c r="Z37" s="6"/>
      <c r="AB37" s="6"/>
      <c r="AC37" s="6"/>
      <c r="AD37" s="6"/>
    </row>
    <row r="38" spans="1:30" x14ac:dyDescent="0.25">
      <c r="B38" s="9">
        <v>1993</v>
      </c>
      <c r="C38" s="9">
        <v>167</v>
      </c>
      <c r="D38" s="9">
        <v>123183</v>
      </c>
      <c r="E38" s="12">
        <f t="shared" si="7"/>
        <v>737.62275449101799</v>
      </c>
      <c r="F38" s="1"/>
      <c r="G38" s="9">
        <v>2006</v>
      </c>
      <c r="H38" s="9">
        <v>153</v>
      </c>
      <c r="I38" s="9">
        <v>75700</v>
      </c>
      <c r="J38" s="12">
        <f t="shared" si="8"/>
        <v>494.77124183006538</v>
      </c>
      <c r="K38" s="1"/>
      <c r="L38" s="9">
        <v>2019</v>
      </c>
      <c r="M38" s="9">
        <v>164</v>
      </c>
      <c r="N38" s="9">
        <v>96034</v>
      </c>
      <c r="O38" s="12">
        <f t="shared" si="9"/>
        <v>585.57317073170736</v>
      </c>
      <c r="R38" s="6"/>
      <c r="S38" s="6"/>
      <c r="T38" s="6"/>
      <c r="U38" s="6"/>
      <c r="W38" s="6"/>
      <c r="X38" s="6"/>
      <c r="Y38" s="6"/>
      <c r="Z38" s="6"/>
      <c r="AB38" s="6"/>
      <c r="AC38" s="6"/>
      <c r="AD38" s="6"/>
    </row>
    <row r="39" spans="1:30" x14ac:dyDescent="0.25">
      <c r="B39" s="9">
        <v>1994</v>
      </c>
      <c r="C39" s="9">
        <v>170</v>
      </c>
      <c r="D39" s="9">
        <v>116546</v>
      </c>
      <c r="E39" s="12">
        <f t="shared" si="7"/>
        <v>685.564705882353</v>
      </c>
      <c r="F39" s="1"/>
      <c r="G39" s="9">
        <v>2007</v>
      </c>
      <c r="H39" s="9">
        <v>154</v>
      </c>
      <c r="I39" s="9">
        <v>81588</v>
      </c>
      <c r="J39" s="12">
        <f t="shared" si="8"/>
        <v>529.79220779220782</v>
      </c>
      <c r="K39" s="1"/>
      <c r="L39" s="9">
        <v>2020</v>
      </c>
      <c r="M39" s="9">
        <v>142</v>
      </c>
      <c r="N39" s="9">
        <v>64228</v>
      </c>
      <c r="O39" s="12">
        <f t="shared" si="9"/>
        <v>452.3098591549296</v>
      </c>
      <c r="R39" s="6"/>
      <c r="S39" s="6"/>
      <c r="T39" s="6"/>
      <c r="U39" s="6"/>
      <c r="W39" s="6"/>
      <c r="X39" s="6"/>
      <c r="Y39" s="6"/>
      <c r="Z39" s="6"/>
      <c r="AB39" s="6"/>
      <c r="AC39" s="6"/>
      <c r="AD39" s="6"/>
    </row>
    <row r="40" spans="1:30" x14ac:dyDescent="0.25">
      <c r="B40" s="9">
        <v>1995</v>
      </c>
      <c r="C40" s="9">
        <v>167</v>
      </c>
      <c r="D40" s="9">
        <v>116263</v>
      </c>
      <c r="E40" s="12">
        <f t="shared" si="7"/>
        <v>696.18562874251495</v>
      </c>
      <c r="F40" s="1"/>
      <c r="G40" s="9">
        <v>2008</v>
      </c>
      <c r="H40" s="9">
        <v>151</v>
      </c>
      <c r="I40" s="9">
        <v>79984</v>
      </c>
      <c r="J40" s="12">
        <f t="shared" si="8"/>
        <v>529.69536423841055</v>
      </c>
      <c r="K40" s="1"/>
      <c r="L40" s="9">
        <v>2021</v>
      </c>
      <c r="M40" s="9">
        <v>188</v>
      </c>
      <c r="N40" s="1">
        <v>81976</v>
      </c>
      <c r="O40" s="12">
        <f t="shared" ref="O40:O42" si="10">PRODUCT(N40/M40)</f>
        <v>436.04255319148939</v>
      </c>
      <c r="R40" s="6"/>
      <c r="S40" s="6"/>
      <c r="T40" s="6"/>
      <c r="U40" s="6"/>
      <c r="W40" s="6"/>
      <c r="X40" s="6"/>
      <c r="Y40" s="6"/>
      <c r="Z40" s="6"/>
      <c r="AB40" s="6"/>
      <c r="AC40" s="6"/>
      <c r="AD40" s="6"/>
    </row>
    <row r="41" spans="1:30" x14ac:dyDescent="0.25">
      <c r="B41" s="9">
        <v>1996</v>
      </c>
      <c r="C41" s="9">
        <v>183</v>
      </c>
      <c r="D41" s="9">
        <v>134327</v>
      </c>
      <c r="E41" s="12">
        <f t="shared" si="7"/>
        <v>734.0273224043716</v>
      </c>
      <c r="F41" s="1"/>
      <c r="G41" s="9">
        <v>2009</v>
      </c>
      <c r="H41" s="9">
        <v>182</v>
      </c>
      <c r="I41" s="9">
        <v>91454</v>
      </c>
      <c r="J41" s="12">
        <f>PRODUCT(I41/H41)</f>
        <v>502.49450549450552</v>
      </c>
      <c r="K41" s="1"/>
      <c r="L41" s="1">
        <v>2022</v>
      </c>
      <c r="M41" s="1">
        <v>178</v>
      </c>
      <c r="N41" s="1">
        <v>96151</v>
      </c>
      <c r="O41" s="12">
        <f t="shared" si="10"/>
        <v>540.17415730337075</v>
      </c>
      <c r="R41" s="6"/>
      <c r="S41" s="6"/>
      <c r="T41" s="6"/>
      <c r="U41" s="6"/>
      <c r="W41" s="6"/>
      <c r="X41" s="6"/>
      <c r="Y41" s="6"/>
      <c r="Z41" s="6"/>
      <c r="AB41" s="6"/>
      <c r="AC41" s="6"/>
      <c r="AD41" s="6"/>
    </row>
    <row r="42" spans="1:30" x14ac:dyDescent="0.25">
      <c r="A42" s="6"/>
      <c r="B42" s="9">
        <v>1997</v>
      </c>
      <c r="C42" s="9">
        <v>181</v>
      </c>
      <c r="D42" s="9">
        <v>116589</v>
      </c>
      <c r="E42" s="12">
        <f t="shared" si="7"/>
        <v>644.13812154696132</v>
      </c>
      <c r="F42" s="1"/>
      <c r="G42" s="9">
        <v>2010</v>
      </c>
      <c r="H42" s="9">
        <v>177</v>
      </c>
      <c r="I42" s="9">
        <v>91471</v>
      </c>
      <c r="J42" s="12">
        <f>PRODUCT(I42/H42)</f>
        <v>516.78531073446322</v>
      </c>
      <c r="K42" s="1"/>
      <c r="L42" s="1">
        <v>2023</v>
      </c>
      <c r="M42" s="1">
        <v>181</v>
      </c>
      <c r="N42" s="1">
        <v>132759</v>
      </c>
      <c r="O42" s="12">
        <f t="shared" si="10"/>
        <v>733.47513812154693</v>
      </c>
      <c r="P42" s="6"/>
      <c r="R42" s="6"/>
      <c r="S42" s="6"/>
      <c r="T42" s="6"/>
      <c r="U42" s="6"/>
      <c r="W42" s="6"/>
      <c r="X42" s="6"/>
      <c r="Y42" s="6"/>
      <c r="Z42" s="6"/>
      <c r="AB42" s="6"/>
      <c r="AC42" s="6"/>
      <c r="AD42" s="6"/>
    </row>
    <row r="43" spans="1:30" x14ac:dyDescent="0.25">
      <c r="A43" s="6"/>
      <c r="C43" s="6"/>
      <c r="D43" s="6"/>
      <c r="E43" s="6"/>
      <c r="F43" s="6"/>
      <c r="H43" s="6"/>
      <c r="I43" s="6"/>
      <c r="J43" s="6"/>
      <c r="K43" s="6"/>
      <c r="M43" s="6"/>
      <c r="N43" s="6"/>
      <c r="O43" s="6"/>
      <c r="P43" s="6"/>
      <c r="R43" s="6"/>
      <c r="S43" s="6"/>
      <c r="T43" s="6"/>
      <c r="U43" s="6"/>
      <c r="W43" s="6"/>
      <c r="X43" s="6"/>
      <c r="Y43" s="6"/>
      <c r="Z43" s="6"/>
      <c r="AB43" s="6"/>
      <c r="AC43" s="6"/>
      <c r="AD43" s="6"/>
    </row>
    <row r="44" spans="1:30" x14ac:dyDescent="0.25">
      <c r="A44" s="6"/>
      <c r="C44" s="6"/>
      <c r="D44" s="6"/>
      <c r="E44" s="6"/>
      <c r="F44" s="6"/>
      <c r="H44" s="6"/>
      <c r="I44" s="6"/>
      <c r="J44" s="6"/>
      <c r="K44" s="6"/>
      <c r="M44" s="6"/>
      <c r="N44" s="6"/>
      <c r="O44" s="6"/>
      <c r="P44" s="6"/>
      <c r="R44" s="6"/>
      <c r="S44" s="6"/>
      <c r="T44" s="6"/>
      <c r="U44" s="6"/>
      <c r="W44" s="6"/>
      <c r="X44" s="6"/>
      <c r="Y44" s="6"/>
      <c r="Z44" s="6"/>
      <c r="AB44" s="6"/>
      <c r="AC44" s="6"/>
      <c r="AD44" s="6"/>
    </row>
    <row r="45" spans="1:30" x14ac:dyDescent="0.25">
      <c r="A45" s="6"/>
      <c r="C45" s="6"/>
      <c r="D45" s="6"/>
      <c r="E45" s="6"/>
      <c r="F45" s="6"/>
      <c r="H45" s="6"/>
      <c r="I45" s="6"/>
      <c r="J45" s="6"/>
      <c r="K45" s="6"/>
      <c r="M45" s="6"/>
      <c r="N45" s="6"/>
      <c r="O45" s="6"/>
      <c r="P45" s="6"/>
      <c r="R45" s="6"/>
      <c r="S45" s="6"/>
      <c r="T45" s="6"/>
      <c r="U45" s="6"/>
      <c r="W45" s="6"/>
      <c r="X45" s="6"/>
      <c r="Y45" s="6"/>
      <c r="Z45" s="6"/>
      <c r="AB45" s="6"/>
      <c r="AC45" s="6"/>
      <c r="AD45" s="6"/>
    </row>
    <row r="46" spans="1:30" x14ac:dyDescent="0.25">
      <c r="A46" s="6"/>
      <c r="C46" s="6"/>
      <c r="D46" s="6"/>
      <c r="E46" s="6"/>
      <c r="F46" s="6"/>
      <c r="H46" s="6"/>
      <c r="I46" s="6"/>
      <c r="J46" s="6"/>
      <c r="K46" s="6"/>
      <c r="M46" s="6"/>
      <c r="N46" s="6"/>
      <c r="O46" s="6"/>
      <c r="P46" s="6"/>
      <c r="R46" s="6"/>
      <c r="S46" s="6"/>
      <c r="T46" s="6"/>
      <c r="U46" s="6"/>
      <c r="W46" s="6"/>
      <c r="X46" s="6"/>
      <c r="Y46" s="6"/>
      <c r="Z46" s="6"/>
      <c r="AB46" s="6"/>
      <c r="AC46" s="6"/>
      <c r="AD46" s="6"/>
    </row>
    <row r="47" spans="1:30" x14ac:dyDescent="0.25">
      <c r="A47" s="6"/>
      <c r="C47" s="6"/>
      <c r="D47" s="6"/>
      <c r="E47" s="6"/>
      <c r="F47" s="6"/>
      <c r="H47" s="6"/>
      <c r="I47" s="6"/>
      <c r="J47" s="6"/>
      <c r="K47" s="6"/>
      <c r="M47" s="6"/>
      <c r="N47" s="6"/>
      <c r="O47" s="6"/>
      <c r="P47" s="6"/>
      <c r="R47" s="6"/>
      <c r="S47" s="6"/>
      <c r="T47" s="6"/>
      <c r="U47" s="6"/>
      <c r="W47" s="6"/>
      <c r="X47" s="6"/>
      <c r="Y47" s="6"/>
      <c r="Z47" s="6"/>
      <c r="AB47" s="6"/>
      <c r="AC47" s="6"/>
      <c r="AD47" s="6"/>
    </row>
    <row r="48" spans="1:30" x14ac:dyDescent="0.25">
      <c r="A48" s="6"/>
      <c r="C48" s="6"/>
      <c r="D48" s="6"/>
      <c r="E48" s="6"/>
      <c r="F48" s="6"/>
      <c r="H48" s="6"/>
      <c r="I48" s="6"/>
      <c r="J48" s="6"/>
      <c r="K48" s="6"/>
      <c r="M48" s="6"/>
      <c r="N48" s="6"/>
      <c r="O48" s="6"/>
      <c r="P48" s="6"/>
      <c r="R48" s="6"/>
      <c r="S48" s="6"/>
      <c r="T48" s="6"/>
      <c r="U48" s="6"/>
      <c r="W48" s="6"/>
      <c r="X48" s="6"/>
      <c r="Y48" s="6"/>
      <c r="Z48" s="6"/>
      <c r="AB48" s="6"/>
      <c r="AC48" s="6"/>
      <c r="AD48" s="6"/>
    </row>
    <row r="49" spans="2:27" s="6" customFormat="1" x14ac:dyDescent="0.25">
      <c r="B49" s="2"/>
      <c r="G49" s="2"/>
      <c r="L49" s="2"/>
      <c r="Q49" s="2"/>
      <c r="V49" s="2"/>
      <c r="AA49" s="2"/>
    </row>
    <row r="50" spans="2:27" s="6" customFormat="1" x14ac:dyDescent="0.25">
      <c r="B50" s="2"/>
      <c r="G50" s="2"/>
      <c r="L50" s="2"/>
      <c r="Q50" s="2"/>
      <c r="V50" s="2"/>
      <c r="AA50" s="2"/>
    </row>
    <row r="51" spans="2:27" s="6" customFormat="1" x14ac:dyDescent="0.25">
      <c r="B51" s="2"/>
      <c r="G51" s="2"/>
      <c r="L51" s="2"/>
      <c r="Q51" s="2"/>
      <c r="V51" s="2"/>
      <c r="AA51" s="2"/>
    </row>
    <row r="52" spans="2:27" s="6" customFormat="1" x14ac:dyDescent="0.25">
      <c r="B52" s="2"/>
      <c r="G52" s="2"/>
      <c r="L52" s="2"/>
      <c r="Q52" s="2"/>
      <c r="V52" s="2"/>
      <c r="AA52" s="2"/>
    </row>
    <row r="53" spans="2:27" s="6" customFormat="1" x14ac:dyDescent="0.25">
      <c r="B53" s="2"/>
      <c r="G53" s="2"/>
      <c r="L53" s="2"/>
      <c r="Q53" s="2"/>
      <c r="V53" s="2"/>
      <c r="AA53" s="2"/>
    </row>
    <row r="54" spans="2:27" s="6" customFormat="1" x14ac:dyDescent="0.25">
      <c r="B54" s="2"/>
      <c r="G54" s="2"/>
      <c r="L54" s="2"/>
      <c r="Q54" s="2"/>
      <c r="V54" s="2"/>
      <c r="AA54" s="2"/>
    </row>
    <row r="55" spans="2:27" s="6" customFormat="1" x14ac:dyDescent="0.25">
      <c r="B55" s="2"/>
      <c r="G55" s="2"/>
      <c r="L55" s="2"/>
      <c r="Q55" s="2"/>
      <c r="V55" s="2"/>
      <c r="AA55" s="2"/>
    </row>
    <row r="56" spans="2:27" s="6" customFormat="1" x14ac:dyDescent="0.25">
      <c r="B56" s="2"/>
      <c r="G56" s="2"/>
      <c r="L56" s="2"/>
      <c r="Q56" s="2"/>
      <c r="V56" s="2"/>
      <c r="AA56" s="2"/>
    </row>
    <row r="57" spans="2:27" s="6" customFormat="1" x14ac:dyDescent="0.25">
      <c r="B57" s="2"/>
      <c r="G57" s="2"/>
      <c r="L57" s="2"/>
      <c r="Q57" s="2"/>
      <c r="V57" s="2"/>
      <c r="AA57" s="2"/>
    </row>
    <row r="58" spans="2:27" s="6" customFormat="1" x14ac:dyDescent="0.25">
      <c r="B58" s="2"/>
      <c r="G58" s="2"/>
      <c r="L58" s="2"/>
      <c r="Q58" s="2"/>
      <c r="V58" s="2"/>
      <c r="AA58" s="2"/>
    </row>
    <row r="59" spans="2:27" s="6" customFormat="1" x14ac:dyDescent="0.25">
      <c r="B59" s="2"/>
      <c r="G59" s="2"/>
      <c r="L59" s="2"/>
      <c r="Q59" s="2"/>
      <c r="V59" s="2"/>
      <c r="AA59" s="2"/>
    </row>
    <row r="60" spans="2:27" s="6" customFormat="1" x14ac:dyDescent="0.25">
      <c r="B60" s="2"/>
      <c r="G60" s="2"/>
      <c r="L60" s="2"/>
      <c r="Q60" s="2"/>
      <c r="V60" s="2"/>
      <c r="AA60" s="2"/>
    </row>
    <row r="61" spans="2:27" s="6" customFormat="1" x14ac:dyDescent="0.25">
      <c r="B61" s="2"/>
      <c r="G61" s="2"/>
      <c r="L61" s="2"/>
      <c r="Q61" s="2"/>
      <c r="V61" s="2"/>
      <c r="AA61" s="2"/>
    </row>
    <row r="62" spans="2:27" s="6" customFormat="1" x14ac:dyDescent="0.25">
      <c r="B62" s="2"/>
      <c r="G62" s="2"/>
      <c r="L62" s="2"/>
      <c r="Q62" s="2"/>
      <c r="V62" s="2"/>
      <c r="AA62" s="2"/>
    </row>
    <row r="63" spans="2:27" s="6" customFormat="1" x14ac:dyDescent="0.25">
      <c r="B63" s="2"/>
      <c r="G63" s="2"/>
      <c r="L63" s="2"/>
      <c r="Q63" s="2"/>
      <c r="V63" s="2"/>
      <c r="AA63" s="2"/>
    </row>
    <row r="64" spans="2:27" s="6" customFormat="1" x14ac:dyDescent="0.25">
      <c r="B64" s="2"/>
      <c r="G64" s="2"/>
      <c r="L64" s="2"/>
      <c r="Q64" s="2"/>
      <c r="V64" s="2"/>
      <c r="AA64" s="2"/>
    </row>
    <row r="65" spans="2:27" s="6" customFormat="1" x14ac:dyDescent="0.25">
      <c r="B65" s="2"/>
      <c r="G65" s="2"/>
      <c r="L65" s="2"/>
      <c r="Q65" s="2"/>
      <c r="V65" s="2"/>
      <c r="AA65" s="2"/>
    </row>
    <row r="66" spans="2:27" s="6" customFormat="1" x14ac:dyDescent="0.25">
      <c r="B66" s="2"/>
      <c r="G66" s="2"/>
      <c r="L66" s="2"/>
      <c r="Q66" s="2"/>
      <c r="V66" s="2"/>
      <c r="AA66" s="2"/>
    </row>
    <row r="67" spans="2:27" s="6" customFormat="1" x14ac:dyDescent="0.25">
      <c r="B67" s="2"/>
      <c r="G67" s="2"/>
      <c r="L67" s="2"/>
      <c r="Q67" s="2"/>
      <c r="V67" s="2"/>
      <c r="AA67" s="2"/>
    </row>
    <row r="68" spans="2:27" s="6" customFormat="1" x14ac:dyDescent="0.25">
      <c r="B68" s="2"/>
      <c r="G68" s="2"/>
      <c r="L68" s="2"/>
      <c r="Q68" s="2"/>
      <c r="V68" s="2"/>
      <c r="AA68" s="2"/>
    </row>
    <row r="69" spans="2:27" s="6" customFormat="1" x14ac:dyDescent="0.25">
      <c r="B69" s="2"/>
      <c r="G69" s="2"/>
      <c r="L69" s="2"/>
      <c r="Q69" s="2"/>
      <c r="V69" s="2"/>
      <c r="AA69" s="2"/>
    </row>
    <row r="70" spans="2:27" s="6" customFormat="1" x14ac:dyDescent="0.25">
      <c r="B70" s="2"/>
      <c r="G70" s="2"/>
      <c r="L70" s="2"/>
      <c r="Q70" s="2"/>
      <c r="V70" s="2"/>
      <c r="AA70" s="2"/>
    </row>
    <row r="71" spans="2:27" s="6" customFormat="1" x14ac:dyDescent="0.25">
      <c r="B71" s="2"/>
      <c r="G71" s="2"/>
      <c r="L71" s="2"/>
      <c r="Q71" s="2"/>
      <c r="V71" s="2"/>
      <c r="AA71" s="2"/>
    </row>
    <row r="72" spans="2:27" s="6" customFormat="1" x14ac:dyDescent="0.25">
      <c r="B72" s="2"/>
      <c r="G72" s="2"/>
      <c r="L72" s="2"/>
      <c r="Q72" s="2"/>
      <c r="V72" s="2"/>
      <c r="AA72" s="2"/>
    </row>
    <row r="73" spans="2:27" s="6" customFormat="1" x14ac:dyDescent="0.25">
      <c r="B73" s="2"/>
      <c r="G73" s="2"/>
      <c r="L73" s="2"/>
      <c r="Q73" s="2"/>
      <c r="V73" s="2"/>
      <c r="AA73" s="2"/>
    </row>
    <row r="74" spans="2:27" s="6" customFormat="1" x14ac:dyDescent="0.25">
      <c r="B74" s="2"/>
      <c r="G74" s="2"/>
      <c r="L74" s="2"/>
      <c r="Q74" s="2"/>
      <c r="V74" s="2"/>
      <c r="AA74" s="2"/>
    </row>
    <row r="75" spans="2:27" s="6" customFormat="1" x14ac:dyDescent="0.25">
      <c r="B75" s="2"/>
      <c r="G75" s="2"/>
      <c r="L75" s="2"/>
      <c r="Q75" s="2"/>
      <c r="V75" s="2"/>
      <c r="AA75" s="2"/>
    </row>
    <row r="76" spans="2:27" s="6" customFormat="1" x14ac:dyDescent="0.25">
      <c r="B76" s="2"/>
      <c r="G76" s="2"/>
      <c r="L76" s="2"/>
      <c r="Q76" s="2"/>
      <c r="V76" s="2"/>
      <c r="AA76" s="2"/>
    </row>
    <row r="77" spans="2:27" s="6" customFormat="1" x14ac:dyDescent="0.25">
      <c r="B77" s="2"/>
      <c r="G77" s="2"/>
      <c r="L77" s="2"/>
      <c r="Q77" s="2"/>
      <c r="V77" s="2"/>
      <c r="AA77" s="2"/>
    </row>
    <row r="78" spans="2:27" s="6" customFormat="1" x14ac:dyDescent="0.25">
      <c r="B78" s="2"/>
      <c r="G78" s="2"/>
      <c r="L78" s="2"/>
      <c r="Q78" s="2"/>
      <c r="V78" s="2"/>
      <c r="AA78" s="2"/>
    </row>
    <row r="79" spans="2:27" s="6" customFormat="1" x14ac:dyDescent="0.25">
      <c r="B79" s="2"/>
      <c r="G79" s="2"/>
      <c r="L79" s="2"/>
      <c r="Q79" s="2"/>
      <c r="V79" s="2"/>
      <c r="AA79" s="2"/>
    </row>
    <row r="80" spans="2:27" s="6" customFormat="1" x14ac:dyDescent="0.25">
      <c r="B80" s="2"/>
      <c r="G80" s="2"/>
      <c r="L80" s="2"/>
      <c r="Q80" s="2"/>
      <c r="V80" s="2"/>
      <c r="AA80" s="2"/>
    </row>
    <row r="81" spans="2:27" s="6" customFormat="1" x14ac:dyDescent="0.25">
      <c r="B81" s="2"/>
      <c r="G81" s="2"/>
      <c r="L81" s="2"/>
      <c r="Q81" s="2"/>
      <c r="V81" s="2"/>
      <c r="AA81" s="2"/>
    </row>
    <row r="82" spans="2:27" s="6" customFormat="1" x14ac:dyDescent="0.25">
      <c r="B82" s="2"/>
      <c r="G82" s="2"/>
      <c r="L82" s="2"/>
      <c r="Q82" s="2"/>
      <c r="V82" s="2"/>
      <c r="AA82" s="2"/>
    </row>
    <row r="83" spans="2:27" s="6" customFormat="1" x14ac:dyDescent="0.25">
      <c r="B83" s="2"/>
      <c r="G83" s="2"/>
      <c r="L83" s="2"/>
      <c r="Q83" s="2"/>
      <c r="V83" s="2"/>
      <c r="AA83" s="2"/>
    </row>
    <row r="84" spans="2:27" s="6" customFormat="1" x14ac:dyDescent="0.25">
      <c r="B84" s="2"/>
      <c r="G84" s="2"/>
      <c r="L84" s="2"/>
      <c r="Q84" s="2"/>
      <c r="V84" s="2"/>
      <c r="AA84" s="2"/>
    </row>
    <row r="85" spans="2:27" s="6" customFormat="1" x14ac:dyDescent="0.25">
      <c r="B85" s="2"/>
      <c r="G85" s="2"/>
      <c r="L85" s="2"/>
      <c r="Q85" s="2"/>
      <c r="V85" s="2"/>
      <c r="AA85" s="2"/>
    </row>
    <row r="86" spans="2:27" s="6" customFormat="1" x14ac:dyDescent="0.25">
      <c r="B86" s="2"/>
      <c r="G86" s="2"/>
      <c r="L86" s="2"/>
      <c r="Q86" s="2"/>
      <c r="V86" s="2"/>
      <c r="AA86" s="2"/>
    </row>
    <row r="87" spans="2:27" s="6" customFormat="1" x14ac:dyDescent="0.25">
      <c r="B87" s="2"/>
      <c r="G87" s="2"/>
      <c r="L87" s="2"/>
      <c r="Q87" s="2"/>
      <c r="V87" s="2"/>
      <c r="AA87" s="2"/>
    </row>
    <row r="88" spans="2:27" s="6" customFormat="1" x14ac:dyDescent="0.25">
      <c r="B88" s="2"/>
      <c r="G88" s="2"/>
      <c r="L88" s="2"/>
      <c r="Q88" s="2"/>
      <c r="V88" s="2"/>
      <c r="AA88" s="2"/>
    </row>
    <row r="89" spans="2:27" s="6" customFormat="1" x14ac:dyDescent="0.25">
      <c r="B89" s="2"/>
      <c r="G89" s="2"/>
      <c r="L89" s="2"/>
      <c r="Q89" s="2"/>
      <c r="V89" s="2"/>
      <c r="AA89" s="2"/>
    </row>
    <row r="90" spans="2:27" s="6" customFormat="1" x14ac:dyDescent="0.25">
      <c r="B90" s="2"/>
      <c r="G90" s="2"/>
      <c r="L90" s="2"/>
      <c r="Q90" s="2"/>
      <c r="V90" s="2"/>
      <c r="AA90" s="2"/>
    </row>
    <row r="91" spans="2:27" s="6" customFormat="1" x14ac:dyDescent="0.25">
      <c r="B91" s="2"/>
      <c r="G91" s="2"/>
      <c r="L91" s="2"/>
      <c r="Q91" s="2"/>
      <c r="V91" s="2"/>
      <c r="AA91" s="2"/>
    </row>
    <row r="92" spans="2:27" s="6" customFormat="1" x14ac:dyDescent="0.25">
      <c r="B92" s="2"/>
      <c r="G92" s="2"/>
      <c r="L92" s="2"/>
      <c r="Q92" s="2"/>
      <c r="V92" s="2"/>
      <c r="AA92" s="2"/>
    </row>
    <row r="93" spans="2:27" s="6" customFormat="1" x14ac:dyDescent="0.25">
      <c r="B93" s="2"/>
      <c r="G93" s="2"/>
      <c r="L93" s="2"/>
      <c r="Q93" s="2"/>
      <c r="V93" s="2"/>
      <c r="AA93" s="2"/>
    </row>
    <row r="94" spans="2:27" s="6" customFormat="1" x14ac:dyDescent="0.25">
      <c r="B94" s="2"/>
      <c r="G94" s="2"/>
      <c r="L94" s="2"/>
      <c r="Q94" s="2"/>
      <c r="V94" s="2"/>
      <c r="AA94" s="2"/>
    </row>
    <row r="95" spans="2:27" s="6" customFormat="1" x14ac:dyDescent="0.25">
      <c r="B95" s="2"/>
      <c r="G95" s="2"/>
      <c r="L95" s="2"/>
      <c r="Q95" s="2"/>
      <c r="V95" s="2"/>
      <c r="AA95" s="2"/>
    </row>
    <row r="96" spans="2:27" s="6" customFormat="1" x14ac:dyDescent="0.25">
      <c r="B96" s="2"/>
      <c r="G96" s="2"/>
      <c r="L96" s="2"/>
      <c r="Q96" s="2"/>
      <c r="V96" s="2"/>
      <c r="AA96" s="2"/>
    </row>
    <row r="97" spans="2:27" s="6" customFormat="1" x14ac:dyDescent="0.25">
      <c r="B97" s="2"/>
      <c r="G97" s="2"/>
      <c r="L97" s="2"/>
      <c r="Q97" s="2"/>
      <c r="V97" s="2"/>
      <c r="AA97" s="2"/>
    </row>
    <row r="98" spans="2:27" s="6" customFormat="1" x14ac:dyDescent="0.25">
      <c r="B98" s="2"/>
      <c r="G98" s="2"/>
      <c r="L98" s="2"/>
      <c r="Q98" s="2"/>
      <c r="V98" s="2"/>
      <c r="AA98" s="2"/>
    </row>
    <row r="99" spans="2:27" s="6" customFormat="1" x14ac:dyDescent="0.25">
      <c r="B99" s="2"/>
      <c r="G99" s="2"/>
      <c r="L99" s="2"/>
      <c r="Q99" s="2"/>
      <c r="V99" s="2"/>
      <c r="AA99" s="2"/>
    </row>
    <row r="100" spans="2:27" s="6" customFormat="1" x14ac:dyDescent="0.25">
      <c r="B100" s="2"/>
      <c r="G100" s="2"/>
      <c r="L100" s="2"/>
      <c r="Q100" s="2"/>
      <c r="V100" s="2"/>
      <c r="AA100" s="2"/>
    </row>
    <row r="101" spans="2:27" s="6" customFormat="1" x14ac:dyDescent="0.25">
      <c r="B101" s="2"/>
      <c r="G101" s="2"/>
      <c r="L101" s="2"/>
      <c r="Q101" s="2"/>
      <c r="V101" s="2"/>
      <c r="AA101" s="2"/>
    </row>
    <row r="102" spans="2:27" s="6" customFormat="1" x14ac:dyDescent="0.25">
      <c r="B102" s="2"/>
      <c r="G102" s="2"/>
      <c r="L102" s="2"/>
      <c r="Q102" s="2"/>
      <c r="V102" s="2"/>
      <c r="AA102" s="2"/>
    </row>
    <row r="103" spans="2:27" s="6" customFormat="1" x14ac:dyDescent="0.25">
      <c r="B103" s="2"/>
      <c r="G103" s="2"/>
      <c r="L103" s="2"/>
      <c r="Q103" s="2"/>
      <c r="V103" s="2"/>
      <c r="AA103" s="2"/>
    </row>
    <row r="104" spans="2:27" s="6" customFormat="1" x14ac:dyDescent="0.25">
      <c r="B104" s="2"/>
      <c r="G104" s="2"/>
      <c r="L104" s="2"/>
      <c r="Q104" s="2"/>
      <c r="V104" s="2"/>
      <c r="AA104" s="2"/>
    </row>
    <row r="105" spans="2:27" s="6" customFormat="1" x14ac:dyDescent="0.25">
      <c r="B105" s="2"/>
      <c r="G105" s="2"/>
      <c r="L105" s="2"/>
      <c r="Q105" s="2"/>
      <c r="V105" s="2"/>
      <c r="AA105" s="2"/>
    </row>
    <row r="106" spans="2:27" s="6" customFormat="1" x14ac:dyDescent="0.25">
      <c r="B106" s="2"/>
      <c r="G106" s="2"/>
      <c r="L106" s="2"/>
      <c r="Q106" s="2"/>
      <c r="V106" s="2"/>
      <c r="AA106" s="2"/>
    </row>
    <row r="107" spans="2:27" s="6" customFormat="1" x14ac:dyDescent="0.25">
      <c r="B107" s="2"/>
      <c r="G107" s="2"/>
      <c r="L107" s="2"/>
      <c r="Q107" s="2"/>
      <c r="V107" s="2"/>
      <c r="AA107" s="2"/>
    </row>
    <row r="108" spans="2:27" s="6" customFormat="1" x14ac:dyDescent="0.25">
      <c r="B108" s="2"/>
      <c r="G108" s="2"/>
      <c r="L108" s="2"/>
      <c r="Q108" s="2"/>
      <c r="V108" s="2"/>
      <c r="AA108" s="2"/>
    </row>
    <row r="109" spans="2:27" s="6" customFormat="1" x14ac:dyDescent="0.25">
      <c r="B109" s="2"/>
      <c r="G109" s="2"/>
      <c r="L109" s="2"/>
      <c r="Q109" s="2"/>
      <c r="V109" s="2"/>
      <c r="AA109" s="2"/>
    </row>
    <row r="110" spans="2:27" s="6" customFormat="1" x14ac:dyDescent="0.25">
      <c r="B110" s="2"/>
      <c r="G110" s="2"/>
      <c r="L110" s="2"/>
      <c r="Q110" s="2"/>
      <c r="V110" s="2"/>
      <c r="AA110" s="2"/>
    </row>
    <row r="111" spans="2:27" s="6" customFormat="1" x14ac:dyDescent="0.25">
      <c r="B111" s="2"/>
      <c r="G111" s="2"/>
      <c r="L111" s="2"/>
      <c r="Q111" s="2"/>
      <c r="V111" s="2"/>
      <c r="AA111" s="2"/>
    </row>
    <row r="112" spans="2:27" s="6" customFormat="1" x14ac:dyDescent="0.25">
      <c r="B112" s="2"/>
      <c r="G112" s="2"/>
      <c r="L112" s="2"/>
      <c r="Q112" s="2"/>
      <c r="V112" s="2"/>
      <c r="AA112" s="2"/>
    </row>
    <row r="113" spans="1:30" x14ac:dyDescent="0.25">
      <c r="A113" s="6"/>
      <c r="C113" s="6"/>
      <c r="D113" s="6"/>
      <c r="E113" s="6"/>
      <c r="F113" s="6"/>
      <c r="H113" s="6"/>
      <c r="I113" s="6"/>
      <c r="J113" s="6"/>
      <c r="K113" s="6"/>
      <c r="M113" s="6"/>
      <c r="N113" s="6"/>
      <c r="O113" s="6"/>
      <c r="P113" s="6"/>
      <c r="R113" s="6"/>
      <c r="S113" s="6"/>
      <c r="T113" s="6"/>
      <c r="U113" s="6"/>
      <c r="W113" s="6"/>
      <c r="X113" s="6"/>
      <c r="Y113" s="6"/>
      <c r="Z113" s="6"/>
      <c r="AB113" s="6"/>
      <c r="AC113" s="6"/>
      <c r="AD113" s="6"/>
    </row>
    <row r="114" spans="1:30" x14ac:dyDescent="0.25">
      <c r="A114" s="6"/>
      <c r="C114" s="6"/>
      <c r="D114" s="6"/>
      <c r="E114" s="6"/>
      <c r="F114" s="6"/>
      <c r="H114" s="6"/>
      <c r="I114" s="6"/>
      <c r="J114" s="6"/>
      <c r="K114" s="6"/>
      <c r="M114" s="6"/>
      <c r="N114" s="6"/>
      <c r="O114" s="6"/>
      <c r="P114" s="6"/>
      <c r="R114" s="6"/>
      <c r="S114" s="6"/>
      <c r="T114" s="6"/>
      <c r="U114" s="6"/>
      <c r="W114" s="6"/>
      <c r="X114" s="6"/>
      <c r="Y114" s="6"/>
      <c r="Z114" s="6"/>
      <c r="AB114" s="6"/>
      <c r="AC114" s="6"/>
      <c r="AD114" s="6"/>
    </row>
    <row r="115" spans="1:30" x14ac:dyDescent="0.25">
      <c r="A115" s="6"/>
      <c r="C115" s="6"/>
      <c r="D115" s="6"/>
      <c r="E115" s="6"/>
      <c r="F115" s="6"/>
      <c r="H115" s="6"/>
      <c r="I115" s="6"/>
      <c r="J115" s="6"/>
      <c r="K115" s="6"/>
      <c r="M115" s="6"/>
      <c r="N115" s="6"/>
      <c r="O115" s="6"/>
      <c r="P115" s="6"/>
      <c r="R115" s="6"/>
      <c r="S115" s="6"/>
      <c r="T115" s="6"/>
      <c r="U115" s="6"/>
      <c r="W115" s="6"/>
      <c r="X115" s="6"/>
      <c r="Y115" s="6"/>
      <c r="Z115" s="6"/>
      <c r="AB115" s="6"/>
      <c r="AC115" s="6"/>
      <c r="AD115" s="6"/>
    </row>
    <row r="116" spans="1:30" x14ac:dyDescent="0.25">
      <c r="A116" s="6"/>
      <c r="C116" s="6"/>
      <c r="D116" s="6"/>
      <c r="E116" s="6"/>
      <c r="F116" s="6"/>
      <c r="H116" s="6"/>
      <c r="I116" s="6"/>
      <c r="J116" s="6"/>
      <c r="K116" s="6"/>
      <c r="M116" s="6"/>
      <c r="N116" s="6"/>
      <c r="O116" s="6"/>
      <c r="P116" s="6"/>
      <c r="R116" s="6"/>
      <c r="S116" s="6"/>
      <c r="T116" s="6"/>
      <c r="U116" s="6"/>
      <c r="W116" s="6"/>
      <c r="X116" s="6"/>
      <c r="Y116" s="6"/>
      <c r="Z116" s="6"/>
      <c r="AB116" s="6"/>
      <c r="AC116" s="6"/>
      <c r="AD116" s="6"/>
    </row>
    <row r="117" spans="1:30" x14ac:dyDescent="0.25">
      <c r="G117" s="3"/>
      <c r="I117" s="4"/>
      <c r="J117" s="4"/>
      <c r="V117" s="3"/>
      <c r="X117" s="4"/>
      <c r="Y117" s="4"/>
    </row>
    <row r="118" spans="1:30" x14ac:dyDescent="0.25">
      <c r="G118" s="3"/>
      <c r="I118" s="4"/>
      <c r="J118" s="4"/>
      <c r="V118" s="3"/>
      <c r="X118" s="4"/>
      <c r="Y118" s="4"/>
    </row>
    <row r="119" spans="1:30" x14ac:dyDescent="0.25">
      <c r="G119" s="3"/>
      <c r="I119" s="4"/>
      <c r="J119" s="4"/>
      <c r="V119" s="3"/>
      <c r="X119" s="4"/>
      <c r="Y119" s="4"/>
    </row>
    <row r="120" spans="1:30" x14ac:dyDescent="0.25">
      <c r="G120" s="3"/>
      <c r="I120" s="4"/>
      <c r="J120" s="4"/>
      <c r="V120" s="3"/>
      <c r="X120" s="4"/>
      <c r="Y120" s="4"/>
    </row>
    <row r="121" spans="1:30" x14ac:dyDescent="0.25">
      <c r="G121" s="3"/>
      <c r="I121" s="4"/>
      <c r="J121" s="4"/>
      <c r="V121" s="3"/>
      <c r="X121" s="4"/>
      <c r="Y121" s="4"/>
    </row>
    <row r="122" spans="1:30" x14ac:dyDescent="0.25">
      <c r="A122" s="4"/>
      <c r="G122" s="3"/>
      <c r="I122" s="4"/>
      <c r="J122" s="4"/>
      <c r="L122" s="3"/>
      <c r="M122" s="4"/>
      <c r="N122" s="4"/>
      <c r="O122" s="4"/>
      <c r="P122" s="4"/>
      <c r="V122" s="3"/>
      <c r="X122" s="4"/>
      <c r="Y122" s="4"/>
      <c r="AA122" s="3"/>
      <c r="AB122" s="4"/>
      <c r="AC122" s="4"/>
      <c r="AD122" s="4"/>
    </row>
    <row r="123" spans="1:30" x14ac:dyDescent="0.25">
      <c r="G123" s="3"/>
      <c r="I123" s="3"/>
      <c r="J123" s="3"/>
      <c r="L123" s="3"/>
      <c r="M123" s="3"/>
      <c r="N123" s="3"/>
      <c r="O123" s="3"/>
      <c r="V123" s="3"/>
      <c r="X123" s="3"/>
      <c r="Y123" s="3"/>
      <c r="AA123" s="3"/>
      <c r="AB123" s="3"/>
      <c r="AC123" s="3"/>
      <c r="AD123" s="3"/>
    </row>
    <row r="124" spans="1:30" x14ac:dyDescent="0.25">
      <c r="G124" s="3"/>
      <c r="I124" s="3"/>
      <c r="J124" s="3"/>
      <c r="L124" s="3"/>
      <c r="M124" s="3"/>
      <c r="N124" s="3"/>
      <c r="O124" s="3"/>
      <c r="V124" s="3"/>
      <c r="X124" s="3"/>
      <c r="Y124" s="3"/>
      <c r="AA124" s="3"/>
      <c r="AB124" s="3"/>
      <c r="AC124" s="3"/>
      <c r="AD124" s="3"/>
    </row>
    <row r="125" spans="1:30" x14ac:dyDescent="0.25">
      <c r="G125" s="3"/>
      <c r="I125" s="3"/>
      <c r="J125" s="3"/>
      <c r="L125" s="3"/>
      <c r="M125" s="3"/>
      <c r="N125" s="3"/>
      <c r="O125" s="3"/>
      <c r="V125" s="3"/>
      <c r="X125" s="3"/>
      <c r="Y125" s="3"/>
      <c r="AA125" s="3"/>
      <c r="AB125" s="3"/>
      <c r="AC125" s="3"/>
      <c r="AD125" s="3"/>
    </row>
    <row r="126" spans="1:30" x14ac:dyDescent="0.25">
      <c r="G126" s="3"/>
      <c r="I126" s="3"/>
      <c r="J126" s="3"/>
      <c r="L126" s="3"/>
      <c r="M126" s="3"/>
      <c r="N126" s="3"/>
      <c r="O126" s="3"/>
      <c r="V126" s="3"/>
      <c r="X126" s="3"/>
      <c r="Y126" s="3"/>
      <c r="AA126" s="3"/>
      <c r="AB126" s="3"/>
      <c r="AC126" s="3"/>
      <c r="AD126" s="3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Katsojamäärät</vt:lpstr>
    </vt:vector>
  </TitlesOfParts>
  <Company>Pee-Mediat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Arto Ojaniemi</dc:creator>
  <cp:lastModifiedBy>Martti Ruuska</cp:lastModifiedBy>
  <cp:lastPrinted>2011-02-25T09:15:15Z</cp:lastPrinted>
  <dcterms:created xsi:type="dcterms:W3CDTF">2000-09-25T22:23:29Z</dcterms:created>
  <dcterms:modified xsi:type="dcterms:W3CDTF">2024-01-18T18:36:43Z</dcterms:modified>
</cp:coreProperties>
</file>