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äyttäjä\Documents\PESÄPALLOKIRJA 2024\"/>
    </mc:Choice>
  </mc:AlternateContent>
  <xr:revisionPtr revIDLastSave="0" documentId="13_ncr:1_{16B9613B-F1EC-4D6B-829A-D456D3FDE7C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esäpallokausi 2024" sheetId="7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2" i="73" l="1"/>
  <c r="U75" i="73"/>
  <c r="U31" i="73"/>
  <c r="U58" i="73"/>
  <c r="U16" i="73"/>
  <c r="U14" i="73"/>
  <c r="U33" i="73"/>
  <c r="U69" i="73"/>
  <c r="U53" i="73" l="1"/>
  <c r="U66" i="73" l="1"/>
  <c r="U80" i="73" l="1"/>
  <c r="U13" i="73"/>
  <c r="U70" i="73" l="1"/>
  <c r="U68" i="73"/>
  <c r="U67" i="73"/>
  <c r="U61" i="73"/>
  <c r="U11" i="73"/>
  <c r="T85" i="73" l="1"/>
  <c r="T2" i="73" s="1"/>
  <c r="S85" i="73"/>
  <c r="S2" i="73" s="1"/>
  <c r="R85" i="73"/>
  <c r="Q85" i="73"/>
  <c r="P85" i="73"/>
  <c r="O85" i="73"/>
  <c r="N85" i="73"/>
  <c r="M85" i="73"/>
  <c r="L85" i="73"/>
  <c r="K85" i="73"/>
  <c r="K2" i="73" s="1"/>
  <c r="J85" i="73"/>
  <c r="J2" i="73" s="1"/>
  <c r="R2" i="73" l="1"/>
  <c r="I85" i="73" l="1"/>
  <c r="I2" i="73" s="1"/>
  <c r="Q2" i="73" l="1"/>
  <c r="P2" i="73"/>
  <c r="O2" i="73"/>
  <c r="N2" i="73"/>
  <c r="M2" i="73"/>
  <c r="L2" i="73"/>
  <c r="H85" i="73"/>
  <c r="H2" i="73" s="1"/>
  <c r="G85" i="73"/>
  <c r="G2" i="73" s="1"/>
  <c r="F85" i="73"/>
  <c r="F2" i="73" s="1"/>
  <c r="E85" i="73"/>
  <c r="E2" i="73" s="1"/>
  <c r="D85" i="73"/>
  <c r="D2" i="73" s="1"/>
  <c r="U84" i="73"/>
  <c r="U83" i="73"/>
  <c r="U82" i="73"/>
  <c r="U81" i="73"/>
  <c r="U65" i="73" l="1"/>
  <c r="U76" i="73" l="1"/>
  <c r="U50" i="73"/>
  <c r="U63" i="73" l="1"/>
  <c r="U64" i="73"/>
  <c r="U8" i="73"/>
  <c r="U9" i="73"/>
  <c r="U10" i="73"/>
  <c r="U12" i="73"/>
  <c r="U15" i="73"/>
  <c r="U17" i="73"/>
  <c r="U18" i="73"/>
  <c r="U19" i="73"/>
  <c r="U20" i="73"/>
  <c r="U21" i="73"/>
  <c r="U22" i="73"/>
  <c r="U23" i="73"/>
  <c r="U24" i="73"/>
  <c r="U25" i="73"/>
  <c r="U26" i="73"/>
  <c r="U27" i="73"/>
  <c r="U28" i="73"/>
  <c r="U29" i="73"/>
  <c r="U30" i="73"/>
  <c r="U32" i="73"/>
  <c r="U34" i="73"/>
  <c r="U35" i="73"/>
  <c r="U36" i="73"/>
  <c r="U37" i="73"/>
  <c r="U38" i="73"/>
  <c r="U39" i="73"/>
  <c r="U40" i="73"/>
  <c r="U41" i="73"/>
  <c r="U42" i="73"/>
  <c r="U43" i="73"/>
  <c r="U44" i="73"/>
  <c r="U45" i="73"/>
  <c r="U46" i="73"/>
  <c r="U47" i="73"/>
  <c r="U48" i="73"/>
  <c r="U49" i="73"/>
  <c r="U51" i="73"/>
  <c r="U54" i="73"/>
  <c r="U55" i="73"/>
  <c r="U56" i="73"/>
  <c r="U57" i="73"/>
  <c r="U59" i="73"/>
  <c r="U60" i="73"/>
  <c r="U62" i="73"/>
  <c r="U71" i="73"/>
  <c r="U72" i="73"/>
  <c r="U73" i="73"/>
  <c r="U74" i="73"/>
  <c r="U77" i="73"/>
  <c r="U78" i="73"/>
  <c r="U79" i="73"/>
  <c r="U7" i="73" l="1"/>
  <c r="U6" i="73"/>
  <c r="U5" i="73"/>
  <c r="U4" i="73"/>
  <c r="U3" i="73"/>
  <c r="U2" i="73"/>
  <c r="U85" i="73" l="1"/>
</calcChain>
</file>

<file path=xl/sharedStrings.xml><?xml version="1.0" encoding="utf-8"?>
<sst xmlns="http://schemas.openxmlformats.org/spreadsheetml/2006/main" count="263" uniqueCount="254">
  <si>
    <t>Haminan Palloilijat</t>
  </si>
  <si>
    <t>Imatran Pallo-Veikot</t>
  </si>
  <si>
    <t>Kankaanpään Maila</t>
  </si>
  <si>
    <t>Kiteen Pallo-90</t>
  </si>
  <si>
    <t>Koskenkorvan Urheilijat</t>
  </si>
  <si>
    <t>Hyvinkään Tahko</t>
  </si>
  <si>
    <t>AA</t>
  </si>
  <si>
    <t>APV</t>
  </si>
  <si>
    <t>Alavuden Peli-Veikot</t>
  </si>
  <si>
    <t>Espoon Pesis</t>
  </si>
  <si>
    <t>Fera</t>
  </si>
  <si>
    <t>HP-K</t>
  </si>
  <si>
    <t>Haapajärven Pesä-Kiilat</t>
  </si>
  <si>
    <t xml:space="preserve">HP </t>
  </si>
  <si>
    <t>PuMu</t>
  </si>
  <si>
    <t>Helsingin Puna-Mustat</t>
  </si>
  <si>
    <t>Tahko</t>
  </si>
  <si>
    <t>Tarmo</t>
  </si>
  <si>
    <t>Ikaalisten Tarmo</t>
  </si>
  <si>
    <t>IPV</t>
  </si>
  <si>
    <t>Jalas</t>
  </si>
  <si>
    <t>Jalasjärven Jalas</t>
  </si>
  <si>
    <t>Jana</t>
  </si>
  <si>
    <t>Janakkalan Jana</t>
  </si>
  <si>
    <t>JoMa</t>
  </si>
  <si>
    <t>Joensuun Maila</t>
  </si>
  <si>
    <t>JoKo</t>
  </si>
  <si>
    <t>Jokioisten Koetus</t>
  </si>
  <si>
    <t>Kiri 2000</t>
  </si>
  <si>
    <t>Jyväskylän Kiri 2020</t>
  </si>
  <si>
    <t>Lohi</t>
  </si>
  <si>
    <t>Jyväskylän Lohi</t>
  </si>
  <si>
    <t>KPK</t>
  </si>
  <si>
    <t>Kajaanin Pallokerho</t>
  </si>
  <si>
    <t>KaMa</t>
  </si>
  <si>
    <t>Ura</t>
  </si>
  <si>
    <t>Kannuksen Ura</t>
  </si>
  <si>
    <t>KeKi</t>
  </si>
  <si>
    <t>Kempeleen Kiri</t>
  </si>
  <si>
    <t>KiPe</t>
  </si>
  <si>
    <t>Kinnarin Pesis 2006</t>
  </si>
  <si>
    <t>KiPa</t>
  </si>
  <si>
    <t>KK-V</t>
  </si>
  <si>
    <t>Kokemäen Kova-Väki</t>
  </si>
  <si>
    <t>KoU</t>
  </si>
  <si>
    <t>KPL</t>
  </si>
  <si>
    <t>Kouvolan Pallonlyöjät</t>
  </si>
  <si>
    <t>Puhti</t>
  </si>
  <si>
    <t>Kuusankosken Puhti</t>
  </si>
  <si>
    <t>LMV</t>
  </si>
  <si>
    <t>Lahden Mailaveikot</t>
  </si>
  <si>
    <t>Luja</t>
  </si>
  <si>
    <t>Laihian Luja</t>
  </si>
  <si>
    <t>LaJy</t>
  </si>
  <si>
    <t>Laitilan Jyske</t>
  </si>
  <si>
    <t>LaVe</t>
  </si>
  <si>
    <t>Lappajärven Veikot</t>
  </si>
  <si>
    <t>Virkiä</t>
  </si>
  <si>
    <t>Lapuan Virkiä</t>
  </si>
  <si>
    <t>LP</t>
  </si>
  <si>
    <t>Loimaan Palloilijat Junioripesis</t>
  </si>
  <si>
    <t>Mailajuniorit</t>
  </si>
  <si>
    <t>Mailattaret</t>
  </si>
  <si>
    <t>Manse PP</t>
  </si>
  <si>
    <t>Manse PP Edustus</t>
  </si>
  <si>
    <t>MuPS</t>
  </si>
  <si>
    <t>Muhoksen Pallo-Salamat</t>
  </si>
  <si>
    <t>Napapiirin Pesis-Team</t>
  </si>
  <si>
    <t>OuHu</t>
  </si>
  <si>
    <t>Oulaisten Huima</t>
  </si>
  <si>
    <t>Lippo Jun</t>
  </si>
  <si>
    <t>Oulun Lippo Juniorit</t>
  </si>
  <si>
    <t>OsVa</t>
  </si>
  <si>
    <t>Oulunsalon Vasama</t>
  </si>
  <si>
    <t>PattU</t>
  </si>
  <si>
    <t>Pattijoen Urheilijat</t>
  </si>
  <si>
    <t>Pesä Ysit</t>
  </si>
  <si>
    <t>Pesäkarhut</t>
  </si>
  <si>
    <t>PuPe</t>
  </si>
  <si>
    <t xml:space="preserve">Puijon Pesis </t>
  </si>
  <si>
    <t>PöU</t>
  </si>
  <si>
    <t>Pöytyän Urheilijat</t>
  </si>
  <si>
    <t>Roihu</t>
  </si>
  <si>
    <t>JymyJussit</t>
  </si>
  <si>
    <t>Seinäjoen JymyJussit</t>
  </si>
  <si>
    <t>SMJ</t>
  </si>
  <si>
    <t>Seinäjoen Maila-Jussit</t>
  </si>
  <si>
    <t>SiiPe</t>
  </si>
  <si>
    <t>Siilinjärven Pesis</t>
  </si>
  <si>
    <t>SiKi</t>
  </si>
  <si>
    <t>Simon Kiri</t>
  </si>
  <si>
    <t>SoJy</t>
  </si>
  <si>
    <t>Sotkamon Jymy</t>
  </si>
  <si>
    <t>TyTe</t>
  </si>
  <si>
    <t>Tyrnävän Tempaus</t>
  </si>
  <si>
    <t>UPV</t>
  </si>
  <si>
    <t>Ulvilan Pesä-Veikot</t>
  </si>
  <si>
    <t>VM Jun</t>
  </si>
  <si>
    <t>Vaasan Mailan Juniorit</t>
  </si>
  <si>
    <t>ViU</t>
  </si>
  <si>
    <t>Viinijärven Urheilijat</t>
  </si>
  <si>
    <t>ViVe</t>
  </si>
  <si>
    <t>Vimpelin Veto</t>
  </si>
  <si>
    <t>YPJ</t>
  </si>
  <si>
    <t>Ylihärmän Pesis-Junkkarit</t>
  </si>
  <si>
    <t xml:space="preserve">YK </t>
  </si>
  <si>
    <t>Ylivieskan Kuula</t>
  </si>
  <si>
    <t xml:space="preserve">MSU </t>
  </si>
  <si>
    <t xml:space="preserve">MYP </t>
  </si>
  <si>
    <t xml:space="preserve">MSSP </t>
  </si>
  <si>
    <t xml:space="preserve">MSSI </t>
  </si>
  <si>
    <t>MSSE</t>
  </si>
  <si>
    <t xml:space="preserve">MSSL </t>
  </si>
  <si>
    <t xml:space="preserve">NSU </t>
  </si>
  <si>
    <t>NYP</t>
  </si>
  <si>
    <t xml:space="preserve">NSSP </t>
  </si>
  <si>
    <t>NSSI</t>
  </si>
  <si>
    <t>NSSE</t>
  </si>
  <si>
    <t>KAIKKI</t>
  </si>
  <si>
    <t>Lyhenne</t>
  </si>
  <si>
    <t>Kirittäret</t>
  </si>
  <si>
    <t>NSSLo</t>
  </si>
  <si>
    <t>NSSLä</t>
  </si>
  <si>
    <t>Espoo</t>
  </si>
  <si>
    <t>Manse PP E</t>
  </si>
  <si>
    <t>Alajärven Ankkuritpesis</t>
  </si>
  <si>
    <t xml:space="preserve">Alajärven Ankkurit </t>
  </si>
  <si>
    <t>Jyväskylän Kirittäret</t>
  </si>
  <si>
    <t>KaKa</t>
  </si>
  <si>
    <t>Kauhajoen Karhu</t>
  </si>
  <si>
    <t>NaPe</t>
  </si>
  <si>
    <t>AAPesis</t>
  </si>
  <si>
    <t>Eurajoen Veikot</t>
  </si>
  <si>
    <t>Pirkkalan Pirkat</t>
  </si>
  <si>
    <t>Turku-Pesis</t>
  </si>
  <si>
    <t>EuVe</t>
  </si>
  <si>
    <t>Pirkat</t>
  </si>
  <si>
    <t>MyVe</t>
  </si>
  <si>
    <t>Mynämäen Vesa</t>
  </si>
  <si>
    <t>RaLi</t>
  </si>
  <si>
    <t>Raksilan Likat</t>
  </si>
  <si>
    <t>30.06.1908   Ikaalisten kauppalan soittopaviljonki</t>
  </si>
  <si>
    <t>27.05.1955  Mansikkalan nuorisotalo</t>
  </si>
  <si>
    <t>10.07.1914  Jalasjärven työväentalo</t>
  </si>
  <si>
    <t>17.03.1929  Turengin Kuumolatalo</t>
  </si>
  <si>
    <t>10.11.1957  (nimellä Karjalan Maila), Karjalan Talo</t>
  </si>
  <si>
    <t>03.08.1902  Seppäinmäen pakari</t>
  </si>
  <si>
    <t>26.08.2018  Paanan koulu</t>
  </si>
  <si>
    <t>09.07.2020  Hippoksen monitoimitalon auditorio</t>
  </si>
  <si>
    <t>01.04.1924  Jyväskylän Pitäjän Työväenyhdistyksen talo, Lohikoski</t>
  </si>
  <si>
    <t>16.09.2004  Jyväskylän Etukenttä Oy:n toimisto</t>
  </si>
  <si>
    <t>24.04.1933  Suojeluskuntatalo Sissilinna</t>
  </si>
  <si>
    <t>10.03.1958  Pohjanlinnan ruokala</t>
  </si>
  <si>
    <t>23.08.1968  Veljes-Baari, Kannus</t>
  </si>
  <si>
    <t>27.06.1915  Kempeleen nuorisoseurantalo</t>
  </si>
  <si>
    <t>13.10.2005  Järvenpään Kinnarin koulu</t>
  </si>
  <si>
    <t>30.01.1990  Kiteen Seudun Osuuspankin kokoushuone</t>
  </si>
  <si>
    <t>1921  Kokemäki</t>
  </si>
  <si>
    <t>24.02.1945  Koskenkorvan Lotta-kahvila</t>
  </si>
  <si>
    <t>02.10.1931  Rautatieläisten seurantalon kerhohuone</t>
  </si>
  <si>
    <t>03.01.1929  Lahden Teatteriravintola</t>
  </si>
  <si>
    <t>1996  Laihia</t>
  </si>
  <si>
    <t>27.05.1911  Laitila</t>
  </si>
  <si>
    <t>01.09.1911  Lappajärven nuorisoseuratalon kahvila</t>
  </si>
  <si>
    <t>syksyllä 1907  Lapuan nuorisoseuran kokouksen väliajalla</t>
  </si>
  <si>
    <t>08.09.2003  Ravintola Ankkuripaikka</t>
  </si>
  <si>
    <t>16.01.2013  Sataedu, Kankaanpää</t>
  </si>
  <si>
    <t>18.09.2015  Hietalahden pesäpallostadionin pukuhuone</t>
  </si>
  <si>
    <t>01.11.2015  Varalan Urheiluopisto, Tampere</t>
  </si>
  <si>
    <t>13.02.2005  Hotelli Cumulus Hämeenpuisto, Tampere</t>
  </si>
  <si>
    <t>26.01.1969  Muhoksen kunnanviraston kokoustila</t>
  </si>
  <si>
    <t>02.08.1920  Mynämäen Vesan toimitalo</t>
  </si>
  <si>
    <t>1998  Ravintola Oppipoika, Rovaniemi</t>
  </si>
  <si>
    <t>24.11.1909  Oulainen</t>
  </si>
  <si>
    <t>28.01.2003  Lippola, Hietasaarentie 28, Oulu</t>
  </si>
  <si>
    <t>keväällä 1910  Oulunsalo</t>
  </si>
  <si>
    <t>talvella 1928  Pattijoen nuorisoseuran Kuuselan talo</t>
  </si>
  <si>
    <t>22.03.1976  Suomen Yhdyspankin Lappeenrannan konttori</t>
  </si>
  <si>
    <t>28.11.1985  Ravintola Karhu Kruunu</t>
  </si>
  <si>
    <t>12.12.2009  Amarillon kabinetti, Kuopio</t>
  </si>
  <si>
    <t>28.01.1945  Pöytyän kunnantoimisto</t>
  </si>
  <si>
    <t>23.10.1957  Porolahden kansakoulu, Roihuvuori</t>
  </si>
  <si>
    <t>27.09.2012  Jussibingon kokoustila, Seinäjoki</t>
  </si>
  <si>
    <t>17.05.1932  Helsingin Ylioppilastalon Etelä-Pohjalainen osakunta</t>
  </si>
  <si>
    <t>28.09.1987  Siilinjärven Maalikeskus</t>
  </si>
  <si>
    <t>09.01.1926  Salmelan vinttikamari, Simo</t>
  </si>
  <si>
    <t>14.03.1909  Sotkamon nuorisoseuran kokous</t>
  </si>
  <si>
    <t>01.02.1949  Turussa nimellä Lännen Pallo</t>
  </si>
  <si>
    <t>30.10.1921  Tyrnävän Nuorisoseurantalo Väinölä</t>
  </si>
  <si>
    <t>09.04.1957  Friitalan kansakoulu</t>
  </si>
  <si>
    <t>29.07.1993  Vaasan Mailan toimisto, Vaasanpuistikko 22, Vaasa</t>
  </si>
  <si>
    <t>10.05.1914  Valistustalon juhlasali, Liperin Taipaleen kylä</t>
  </si>
  <si>
    <t>27.05.1934  Rankilan talon yläkerta</t>
  </si>
  <si>
    <t>11.12.1996  Härmän kuntokeskus</t>
  </si>
  <si>
    <t>25.03.1909  Raittiusseuran talo</t>
  </si>
  <si>
    <t>26.04.2020  Hoiskon koulu, Alajärvi</t>
  </si>
  <si>
    <t>26.11.1944  Alajärven kunnantoimisto</t>
  </si>
  <si>
    <t>19.04.1953  Osuuskauppa Kyntäjän Alavuden aseman ravintola</t>
  </si>
  <si>
    <t>24.11.1995  Espoo</t>
  </si>
  <si>
    <t>30.12.1932  Irjanteen kylä, Eurajoki</t>
  </si>
  <si>
    <t>07.04.1958  Y-talo, Rauma</t>
  </si>
  <si>
    <t>11.10.1990  Monitoimitalon luokkahuone</t>
  </si>
  <si>
    <t>01.06.1928  Suojeluskuntatalo Puistotalo</t>
  </si>
  <si>
    <t>19.03.1941  Uusi Ylioppilastalo, Viipurilainen osakunta</t>
  </si>
  <si>
    <t>26.05.1915  Aseman kansakoulu</t>
  </si>
  <si>
    <t>21.10.1910  Harja-Aron kansakoulu</t>
  </si>
  <si>
    <t>PERUSTETTU</t>
  </si>
  <si>
    <t>elokuussa 1910 Kuusankosken työväentalo</t>
  </si>
  <si>
    <t>syksyllä 2022  Oulu</t>
  </si>
  <si>
    <t>Jokioisten Koetus Juniorit</t>
  </si>
  <si>
    <t>JoKo Jun</t>
  </si>
  <si>
    <t>PSU</t>
  </si>
  <si>
    <t>PYP</t>
  </si>
  <si>
    <t>TYP</t>
  </si>
  <si>
    <t>TSU</t>
  </si>
  <si>
    <t>Veteli Pesis</t>
  </si>
  <si>
    <t>VePe</t>
  </si>
  <si>
    <t>17.12.2000  Alppi-Kahvio "Kavon maja", Veteli</t>
  </si>
  <si>
    <t>Pesäsudet</t>
  </si>
  <si>
    <t>29.01.2019  Köyliön kunnanvirasto</t>
  </si>
  <si>
    <t>Ruskon Pallo-67</t>
  </si>
  <si>
    <t>RP-67</t>
  </si>
  <si>
    <t>1967  Rusko</t>
  </si>
  <si>
    <t>Räpsä</t>
  </si>
  <si>
    <t>Hämeenkyrön Räpsä</t>
  </si>
  <si>
    <t>04.06.1981  Koskilinna, Kyröskoski</t>
  </si>
  <si>
    <t>1935  Pirkkala</t>
  </si>
  <si>
    <t>RPL</t>
  </si>
  <si>
    <t>Riihimäen Pallonlyöjät</t>
  </si>
  <si>
    <t>02.04.1999  RPL-Riihimäen toimisto (perustettu nimellä Riihi-Pesis)</t>
  </si>
  <si>
    <t>Iin Urheilijat</t>
  </si>
  <si>
    <t>IiU</t>
  </si>
  <si>
    <t>25.02.1945  Veijolan talo, Pohjois-Ii</t>
  </si>
  <si>
    <t>Kisapurren Pesis</t>
  </si>
  <si>
    <t>NJ</t>
  </si>
  <si>
    <t>Nurmon Jymy</t>
  </si>
  <si>
    <t>05.05.1925  Kilpa-ajoradan paviljonki</t>
  </si>
  <si>
    <t>RuPi</t>
  </si>
  <si>
    <t>Ruoveden Pirkat</t>
  </si>
  <si>
    <t>Ilmajoen Kisailijat</t>
  </si>
  <si>
    <t>IK</t>
  </si>
  <si>
    <t>10.09.1940   Ruovesi</t>
  </si>
  <si>
    <t>Pesäpallokausi 2024</t>
  </si>
  <si>
    <t>syksyllä 2021  Lievestuore</t>
  </si>
  <si>
    <t>KP</t>
  </si>
  <si>
    <t>12.06.1921  Kunnantalon kentän laululava</t>
  </si>
  <si>
    <t>Pattijoen Urheilijat Juniorit</t>
  </si>
  <si>
    <t>PattU Juniorit</t>
  </si>
  <si>
    <t>KePe Jun</t>
  </si>
  <si>
    <t>Keravan Pesis-Juniorit</t>
  </si>
  <si>
    <t>SuPo</t>
  </si>
  <si>
    <t>Summan Ponnistus</t>
  </si>
  <si>
    <t>NiPe</t>
  </si>
  <si>
    <t>Nivala Pesis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</si>
</sst>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name val="Arial"/>
      <family val="2"/>
      <charset val="1"/>
    </font>
    <font>
      <b/>
      <sz val="1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666666"/>
      <name val="Times New Roman"/>
      <family val="1"/>
    </font>
    <font>
      <sz val="16"/>
      <color rgb="FF333333"/>
      <name val="Times New Roman"/>
      <family val="1"/>
    </font>
    <font>
      <u/>
      <sz val="12.3"/>
      <color indexed="12"/>
      <name val="Arial"/>
      <family val="2"/>
    </font>
    <font>
      <b/>
      <sz val="24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7" fillId="2" borderId="0" applyFont="0" applyBorder="0">
      <alignment horizontal="left"/>
    </xf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6" fillId="0" borderId="1" xfId="0" applyFont="1" applyBorder="1" applyAlignment="1">
      <alignment horizontal="center" textRotation="45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textRotation="45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9" xfId="0" applyFont="1" applyBorder="1"/>
    <xf numFmtId="0" fontId="6" fillId="0" borderId="3" xfId="0" applyFont="1" applyBorder="1"/>
    <xf numFmtId="0" fontId="6" fillId="0" borderId="1" xfId="0" applyFont="1" applyBorder="1"/>
    <xf numFmtId="0" fontId="4" fillId="0" borderId="8" xfId="0" applyFont="1" applyBorder="1"/>
    <xf numFmtId="0" fontId="4" fillId="0" borderId="0" xfId="0" applyFont="1" applyAlignment="1">
      <alignment horizontal="left"/>
    </xf>
    <xf numFmtId="0" fontId="4" fillId="0" borderId="4" xfId="0" applyFont="1" applyBorder="1"/>
    <xf numFmtId="0" fontId="8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4" fillId="0" borderId="0" xfId="0" applyFont="1" applyAlignment="1">
      <alignment vertical="center"/>
    </xf>
    <xf numFmtId="14" fontId="4" fillId="0" borderId="0" xfId="0" quotePrefix="1" applyNumberFormat="1" applyFont="1" applyAlignment="1">
      <alignment horizontal="left"/>
    </xf>
    <xf numFmtId="0" fontId="4" fillId="0" borderId="0" xfId="7" applyFont="1" applyBorder="1" applyAlignment="1" applyProtection="1">
      <alignment horizontal="left"/>
    </xf>
    <xf numFmtId="1" fontId="4" fillId="0" borderId="4" xfId="0" applyNumberFormat="1" applyFont="1" applyBorder="1" applyAlignment="1">
      <alignment horizontal="center"/>
    </xf>
    <xf numFmtId="0" fontId="4" fillId="0" borderId="7" xfId="0" applyFont="1" applyBorder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4" borderId="0" xfId="0" applyFont="1" applyFill="1" applyAlignment="1">
      <alignment vertical="center"/>
    </xf>
    <xf numFmtId="0" fontId="4" fillId="0" borderId="10" xfId="0" applyFont="1" applyBorder="1"/>
    <xf numFmtId="0" fontId="4" fillId="3" borderId="4" xfId="0" applyFont="1" applyFill="1" applyBorder="1"/>
    <xf numFmtId="0" fontId="4" fillId="3" borderId="7" xfId="0" applyFont="1" applyFill="1" applyBorder="1"/>
    <xf numFmtId="1" fontId="4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center"/>
    </xf>
    <xf numFmtId="0" fontId="4" fillId="0" borderId="13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2" xfId="0" applyNumberFormat="1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1" fontId="4" fillId="0" borderId="14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</cellXfs>
  <cellStyles count="8">
    <cellStyle name="Excel Built-in Normal" xfId="3" xr:uid="{00000000-0005-0000-0000-000000000000}"/>
    <cellStyle name="Excel Built-in Normal 1" xfId="4" xr:uid="{00000000-0005-0000-0000-000001000000}"/>
    <cellStyle name="Hyperlinkki" xfId="7" builtinId="8"/>
    <cellStyle name="Miehet" xfId="5" xr:uid="{00000000-0005-0000-0000-000003000000}"/>
    <cellStyle name="Normaali" xfId="0" builtinId="0"/>
    <cellStyle name="Normaali 2" xfId="1" xr:uid="{00000000-0005-0000-0000-000005000000}"/>
    <cellStyle name="Normaali 3" xfId="2" xr:uid="{00000000-0005-0000-0000-000006000000}"/>
    <cellStyle name="Normaali 6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9"/>
  <sheetViews>
    <sheetView tabSelected="1" zoomScale="93" zoomScaleNormal="93" workbookViewId="0">
      <selection activeCell="L34" sqref="L34"/>
    </sheetView>
  </sheetViews>
  <sheetFormatPr defaultRowHeight="15.95" customHeight="1" x14ac:dyDescent="0.25"/>
  <cols>
    <col min="1" max="1" width="11.7109375" style="16" customWidth="1"/>
    <col min="2" max="2" width="13.7109375" style="17" customWidth="1"/>
    <col min="3" max="3" width="33.7109375" style="2" customWidth="1"/>
    <col min="4" max="4" width="4.7109375" style="3" customWidth="1"/>
    <col min="5" max="9" width="4.7109375" style="2" customWidth="1"/>
    <col min="10" max="11" width="4.85546875" style="2" bestFit="1" customWidth="1"/>
    <col min="12" max="20" width="4.7109375" style="2" customWidth="1"/>
    <col min="21" max="21" width="6" style="17" customWidth="1"/>
    <col min="22" max="22" width="3.28515625" style="16" customWidth="1"/>
    <col min="23" max="23" width="61.42578125" style="16" bestFit="1" customWidth="1"/>
    <col min="24" max="16384" width="9.140625" style="16"/>
  </cols>
  <sheetData>
    <row r="1" spans="1:23" ht="39.75" customHeight="1" x14ac:dyDescent="0.25">
      <c r="A1" s="34">
        <v>2024</v>
      </c>
      <c r="B1" s="18"/>
      <c r="C1" s="19"/>
      <c r="D1" s="1" t="s">
        <v>107</v>
      </c>
      <c r="E1" s="1" t="s">
        <v>108</v>
      </c>
      <c r="F1" s="1" t="s">
        <v>109</v>
      </c>
      <c r="G1" s="1" t="s">
        <v>110</v>
      </c>
      <c r="H1" s="1" t="s">
        <v>111</v>
      </c>
      <c r="I1" s="1" t="s">
        <v>112</v>
      </c>
      <c r="J1" s="1" t="s">
        <v>211</v>
      </c>
      <c r="K1" s="1" t="s">
        <v>212</v>
      </c>
      <c r="L1" s="1" t="s">
        <v>113</v>
      </c>
      <c r="M1" s="1" t="s">
        <v>114</v>
      </c>
      <c r="N1" s="1" t="s">
        <v>115</v>
      </c>
      <c r="O1" s="1" t="s">
        <v>116</v>
      </c>
      <c r="P1" s="1" t="s">
        <v>117</v>
      </c>
      <c r="Q1" s="7" t="s">
        <v>121</v>
      </c>
      <c r="R1" s="7" t="s">
        <v>122</v>
      </c>
      <c r="S1" s="7" t="s">
        <v>214</v>
      </c>
      <c r="T1" s="7" t="s">
        <v>213</v>
      </c>
      <c r="U1" s="1" t="s">
        <v>118</v>
      </c>
    </row>
    <row r="2" spans="1:23" s="17" customFormat="1" ht="15.95" customHeight="1" x14ac:dyDescent="0.2">
      <c r="B2" s="20" t="s">
        <v>119</v>
      </c>
      <c r="C2" s="20" t="s">
        <v>242</v>
      </c>
      <c r="D2" s="4">
        <f>PRODUCT(D85)</f>
        <v>13</v>
      </c>
      <c r="E2" s="5">
        <f>PRODUCT(E85)</f>
        <v>12</v>
      </c>
      <c r="F2" s="6">
        <f>PRODUCT(F85)</f>
        <v>10</v>
      </c>
      <c r="G2" s="6">
        <f>PRODUCT(G85)</f>
        <v>7</v>
      </c>
      <c r="H2" s="6">
        <f>PRODUCT(H85)</f>
        <v>11</v>
      </c>
      <c r="I2" s="6">
        <f t="shared" ref="I2:K2" si="0">PRODUCT(I85)</f>
        <v>9</v>
      </c>
      <c r="J2" s="6">
        <f t="shared" si="0"/>
        <v>18</v>
      </c>
      <c r="K2" s="5">
        <f t="shared" si="0"/>
        <v>21</v>
      </c>
      <c r="L2" s="5">
        <f t="shared" ref="L2:Q2" si="1">PRODUCT(L85)</f>
        <v>12</v>
      </c>
      <c r="M2" s="5">
        <f t="shared" si="1"/>
        <v>16</v>
      </c>
      <c r="N2" s="6">
        <f t="shared" si="1"/>
        <v>8</v>
      </c>
      <c r="O2" s="6">
        <f t="shared" si="1"/>
        <v>7</v>
      </c>
      <c r="P2" s="6">
        <f t="shared" si="1"/>
        <v>9</v>
      </c>
      <c r="Q2" s="6">
        <f t="shared" si="1"/>
        <v>9</v>
      </c>
      <c r="R2" s="6">
        <f t="shared" ref="R2:T2" si="2">PRODUCT(R85)</f>
        <v>8</v>
      </c>
      <c r="S2" s="4">
        <f t="shared" si="2"/>
        <v>21</v>
      </c>
      <c r="T2" s="52">
        <f t="shared" si="2"/>
        <v>21</v>
      </c>
      <c r="U2" s="5">
        <f t="shared" ref="U2:U7" si="3">SUM(D2:T2)</f>
        <v>212</v>
      </c>
      <c r="W2" s="17" t="s">
        <v>206</v>
      </c>
    </row>
    <row r="3" spans="1:23" ht="15.95" customHeight="1" x14ac:dyDescent="0.25">
      <c r="B3" s="35" t="s">
        <v>131</v>
      </c>
      <c r="C3" s="35" t="s">
        <v>125</v>
      </c>
      <c r="D3" s="11">
        <v>1</v>
      </c>
      <c r="E3" s="11"/>
      <c r="F3" s="50"/>
      <c r="G3" s="12"/>
      <c r="H3" s="12"/>
      <c r="I3" s="12"/>
      <c r="J3" s="46">
        <v>1</v>
      </c>
      <c r="K3" s="12">
        <v>1</v>
      </c>
      <c r="L3" s="10"/>
      <c r="M3" s="45"/>
      <c r="N3" s="12"/>
      <c r="O3" s="12"/>
      <c r="P3" s="12"/>
      <c r="Q3" s="12"/>
      <c r="R3" s="12"/>
      <c r="S3" s="50">
        <v>1</v>
      </c>
      <c r="T3" s="46"/>
      <c r="U3" s="45">
        <f t="shared" si="3"/>
        <v>4</v>
      </c>
      <c r="V3" s="24"/>
      <c r="W3" s="22" t="s">
        <v>195</v>
      </c>
    </row>
    <row r="4" spans="1:23" ht="15.95" customHeight="1" x14ac:dyDescent="0.25">
      <c r="B4" s="23" t="s">
        <v>6</v>
      </c>
      <c r="C4" s="23" t="s">
        <v>126</v>
      </c>
      <c r="D4" s="8"/>
      <c r="E4" s="8"/>
      <c r="F4" s="30"/>
      <c r="G4" s="38"/>
      <c r="H4" s="38"/>
      <c r="I4" s="38">
        <v>1</v>
      </c>
      <c r="J4" s="47"/>
      <c r="K4" s="38"/>
      <c r="L4" s="9"/>
      <c r="M4" s="43"/>
      <c r="N4" s="38"/>
      <c r="O4" s="38"/>
      <c r="P4" s="38"/>
      <c r="Q4" s="38"/>
      <c r="R4" s="38">
        <v>1</v>
      </c>
      <c r="S4" s="30"/>
      <c r="T4" s="47"/>
      <c r="U4" s="43">
        <f t="shared" si="3"/>
        <v>2</v>
      </c>
      <c r="V4" s="24"/>
      <c r="W4" s="29" t="s">
        <v>196</v>
      </c>
    </row>
    <row r="5" spans="1:23" ht="15.95" customHeight="1" x14ac:dyDescent="0.25">
      <c r="B5" s="23" t="s">
        <v>7</v>
      </c>
      <c r="C5" s="23" t="s">
        <v>8</v>
      </c>
      <c r="D5" s="8"/>
      <c r="E5" s="8"/>
      <c r="F5" s="30"/>
      <c r="G5" s="38"/>
      <c r="H5" s="38"/>
      <c r="I5" s="38">
        <v>1</v>
      </c>
      <c r="J5" s="47"/>
      <c r="K5" s="38"/>
      <c r="L5" s="9"/>
      <c r="M5" s="43"/>
      <c r="N5" s="38"/>
      <c r="O5" s="38"/>
      <c r="P5" s="38"/>
      <c r="Q5" s="38"/>
      <c r="R5" s="38"/>
      <c r="S5" s="30"/>
      <c r="T5" s="47"/>
      <c r="U5" s="43">
        <f t="shared" si="3"/>
        <v>1</v>
      </c>
      <c r="V5" s="24"/>
      <c r="W5" s="16" t="s">
        <v>197</v>
      </c>
    </row>
    <row r="6" spans="1:23" ht="15.95" customHeight="1" x14ac:dyDescent="0.25">
      <c r="B6" s="23" t="s">
        <v>123</v>
      </c>
      <c r="C6" s="23" t="s">
        <v>9</v>
      </c>
      <c r="D6" s="8"/>
      <c r="E6" s="8"/>
      <c r="F6" s="30"/>
      <c r="G6" s="38"/>
      <c r="H6" s="38">
        <v>1</v>
      </c>
      <c r="I6" s="38"/>
      <c r="J6" s="47"/>
      <c r="K6" s="38"/>
      <c r="L6" s="9"/>
      <c r="M6" s="43"/>
      <c r="N6" s="38"/>
      <c r="O6" s="38"/>
      <c r="P6" s="38">
        <v>1</v>
      </c>
      <c r="Q6" s="38"/>
      <c r="R6" s="38"/>
      <c r="S6" s="30"/>
      <c r="T6" s="47"/>
      <c r="U6" s="43">
        <f t="shared" si="3"/>
        <v>2</v>
      </c>
      <c r="V6" s="24"/>
      <c r="W6" s="22" t="s">
        <v>198</v>
      </c>
    </row>
    <row r="7" spans="1:23" ht="15.95" customHeight="1" x14ac:dyDescent="0.25">
      <c r="B7" s="31" t="s">
        <v>135</v>
      </c>
      <c r="C7" s="21" t="s">
        <v>132</v>
      </c>
      <c r="D7" s="8"/>
      <c r="E7" s="8"/>
      <c r="F7" s="30"/>
      <c r="G7" s="38"/>
      <c r="H7" s="38">
        <v>1</v>
      </c>
      <c r="I7" s="38"/>
      <c r="J7" s="47"/>
      <c r="K7" s="38"/>
      <c r="L7" s="9"/>
      <c r="M7" s="43"/>
      <c r="N7" s="38"/>
      <c r="O7" s="38"/>
      <c r="P7" s="38"/>
      <c r="Q7" s="38"/>
      <c r="R7" s="14"/>
      <c r="S7" s="51"/>
      <c r="T7" s="47"/>
      <c r="U7" s="43">
        <f t="shared" si="3"/>
        <v>1</v>
      </c>
      <c r="V7" s="24"/>
      <c r="W7" s="26" t="s">
        <v>199</v>
      </c>
    </row>
    <row r="8" spans="1:23" ht="15.95" customHeight="1" x14ac:dyDescent="0.25">
      <c r="B8" s="23" t="s">
        <v>10</v>
      </c>
      <c r="C8" s="23" t="s">
        <v>10</v>
      </c>
      <c r="D8" s="11"/>
      <c r="E8" s="11"/>
      <c r="F8" s="50"/>
      <c r="G8" s="12"/>
      <c r="H8" s="12"/>
      <c r="I8" s="12"/>
      <c r="J8" s="46"/>
      <c r="K8" s="12"/>
      <c r="L8" s="10">
        <v>1</v>
      </c>
      <c r="M8" s="45"/>
      <c r="N8" s="12"/>
      <c r="O8" s="12"/>
      <c r="P8" s="12"/>
      <c r="Q8" s="12">
        <v>1</v>
      </c>
      <c r="R8" s="38"/>
      <c r="S8" s="30">
        <v>1</v>
      </c>
      <c r="T8" s="46"/>
      <c r="U8" s="45">
        <f t="shared" ref="U8:U18" si="4">SUM(D8:T8)</f>
        <v>3</v>
      </c>
      <c r="V8" s="24"/>
      <c r="W8" s="22" t="s">
        <v>200</v>
      </c>
    </row>
    <row r="9" spans="1:23" ht="15.95" customHeight="1" x14ac:dyDescent="0.25">
      <c r="B9" s="23" t="s">
        <v>11</v>
      </c>
      <c r="C9" s="23" t="s">
        <v>12</v>
      </c>
      <c r="D9" s="8"/>
      <c r="E9" s="8"/>
      <c r="F9" s="30">
        <v>1</v>
      </c>
      <c r="G9" s="38"/>
      <c r="H9" s="38"/>
      <c r="I9" s="38"/>
      <c r="J9" s="47"/>
      <c r="K9" s="38"/>
      <c r="L9" s="9"/>
      <c r="M9" s="43"/>
      <c r="N9" s="38"/>
      <c r="O9" s="38">
        <v>1</v>
      </c>
      <c r="P9" s="38"/>
      <c r="Q9" s="38"/>
      <c r="R9" s="38"/>
      <c r="S9" s="30">
        <v>1</v>
      </c>
      <c r="T9" s="47"/>
      <c r="U9" s="43">
        <f t="shared" si="4"/>
        <v>3</v>
      </c>
      <c r="V9" s="24"/>
      <c r="W9" s="22" t="s">
        <v>201</v>
      </c>
    </row>
    <row r="10" spans="1:23" ht="15.95" customHeight="1" x14ac:dyDescent="0.25">
      <c r="B10" s="23" t="s">
        <v>13</v>
      </c>
      <c r="C10" s="23" t="s">
        <v>0</v>
      </c>
      <c r="D10" s="8">
        <v>1</v>
      </c>
      <c r="E10" s="8"/>
      <c r="F10" s="30"/>
      <c r="G10" s="38">
        <v>1</v>
      </c>
      <c r="H10" s="38"/>
      <c r="I10" s="38"/>
      <c r="J10" s="47">
        <v>1</v>
      </c>
      <c r="K10" s="38"/>
      <c r="L10" s="9">
        <v>1</v>
      </c>
      <c r="M10" s="43"/>
      <c r="N10" s="38"/>
      <c r="O10" s="38"/>
      <c r="P10" s="38">
        <v>1</v>
      </c>
      <c r="Q10" s="38"/>
      <c r="R10" s="38"/>
      <c r="S10" s="30">
        <v>1</v>
      </c>
      <c r="T10" s="47"/>
      <c r="U10" s="43">
        <f t="shared" si="4"/>
        <v>6</v>
      </c>
      <c r="V10" s="24"/>
      <c r="W10" s="22" t="s">
        <v>202</v>
      </c>
    </row>
    <row r="11" spans="1:23" ht="15.95" customHeight="1" x14ac:dyDescent="0.25">
      <c r="B11" s="23" t="s">
        <v>14</v>
      </c>
      <c r="C11" s="23" t="s">
        <v>15</v>
      </c>
      <c r="D11" s="8"/>
      <c r="E11" s="8"/>
      <c r="F11" s="30"/>
      <c r="G11" s="38"/>
      <c r="H11" s="38">
        <v>1</v>
      </c>
      <c r="I11" s="38"/>
      <c r="J11" s="47">
        <v>1</v>
      </c>
      <c r="K11" s="38">
        <v>1</v>
      </c>
      <c r="L11" s="43"/>
      <c r="M11" s="43"/>
      <c r="N11" s="38"/>
      <c r="O11" s="38"/>
      <c r="P11" s="38">
        <v>1</v>
      </c>
      <c r="Q11" s="38"/>
      <c r="R11" s="38"/>
      <c r="S11" s="30"/>
      <c r="T11" s="47"/>
      <c r="U11" s="43">
        <f>SUM(D11:T11)</f>
        <v>4</v>
      </c>
      <c r="V11" s="39"/>
      <c r="W11" s="22" t="s">
        <v>203</v>
      </c>
    </row>
    <row r="12" spans="1:23" ht="15.95" customHeight="1" x14ac:dyDescent="0.25">
      <c r="B12" s="31" t="s">
        <v>16</v>
      </c>
      <c r="C12" s="31" t="s">
        <v>5</v>
      </c>
      <c r="D12" s="13">
        <v>1</v>
      </c>
      <c r="E12" s="13"/>
      <c r="F12" s="51"/>
      <c r="G12" s="14"/>
      <c r="H12" s="14">
        <v>1</v>
      </c>
      <c r="I12" s="14"/>
      <c r="J12" s="49">
        <v>1</v>
      </c>
      <c r="K12" s="14">
        <v>1</v>
      </c>
      <c r="L12" s="44">
        <v>1</v>
      </c>
      <c r="M12" s="44"/>
      <c r="N12" s="14"/>
      <c r="O12" s="14"/>
      <c r="P12" s="14">
        <v>1</v>
      </c>
      <c r="Q12" s="14"/>
      <c r="R12" s="14"/>
      <c r="S12" s="51">
        <v>1</v>
      </c>
      <c r="T12" s="49">
        <v>1</v>
      </c>
      <c r="U12" s="44">
        <f>SUM(D12:T12)</f>
        <v>8</v>
      </c>
      <c r="V12" s="24"/>
      <c r="W12" s="22" t="s">
        <v>204</v>
      </c>
    </row>
    <row r="13" spans="1:23" ht="15.95" customHeight="1" x14ac:dyDescent="0.25">
      <c r="B13" s="23" t="s">
        <v>223</v>
      </c>
      <c r="C13" s="23" t="s">
        <v>224</v>
      </c>
      <c r="D13" s="8"/>
      <c r="E13" s="8"/>
      <c r="F13" s="30"/>
      <c r="G13" s="38"/>
      <c r="H13" s="38"/>
      <c r="I13" s="38"/>
      <c r="J13" s="47"/>
      <c r="K13" s="38">
        <v>1</v>
      </c>
      <c r="L13" s="43"/>
      <c r="M13" s="43"/>
      <c r="N13" s="38"/>
      <c r="O13" s="38"/>
      <c r="P13" s="38"/>
      <c r="Q13" s="38"/>
      <c r="R13" s="38"/>
      <c r="S13" s="30"/>
      <c r="T13" s="47"/>
      <c r="U13" s="43">
        <f>SUM(D13:T13)</f>
        <v>1</v>
      </c>
      <c r="V13" s="39"/>
      <c r="W13" s="22" t="s">
        <v>225</v>
      </c>
    </row>
    <row r="14" spans="1:23" ht="15.95" customHeight="1" x14ac:dyDescent="0.25">
      <c r="B14" s="23" t="s">
        <v>231</v>
      </c>
      <c r="C14" s="23" t="s">
        <v>230</v>
      </c>
      <c r="D14" s="8"/>
      <c r="E14" s="8"/>
      <c r="F14" s="30">
        <v>1</v>
      </c>
      <c r="G14" s="38"/>
      <c r="H14" s="38"/>
      <c r="I14" s="38"/>
      <c r="J14" s="47"/>
      <c r="K14" s="38"/>
      <c r="L14" s="43"/>
      <c r="M14" s="43"/>
      <c r="N14" s="38"/>
      <c r="O14" s="38"/>
      <c r="P14" s="38"/>
      <c r="Q14" s="38"/>
      <c r="R14" s="38"/>
      <c r="S14" s="30"/>
      <c r="T14" s="47"/>
      <c r="U14" s="43">
        <f t="shared" ref="U14" si="5">SUM(D14:T14)</f>
        <v>1</v>
      </c>
      <c r="V14" s="39"/>
      <c r="W14" s="32" t="s">
        <v>232</v>
      </c>
    </row>
    <row r="15" spans="1:23" ht="15.95" customHeight="1" x14ac:dyDescent="0.25">
      <c r="B15" s="23" t="s">
        <v>17</v>
      </c>
      <c r="C15" s="23" t="s">
        <v>18</v>
      </c>
      <c r="D15" s="8"/>
      <c r="E15" s="8"/>
      <c r="F15" s="30"/>
      <c r="G15" s="38"/>
      <c r="H15" s="38"/>
      <c r="I15" s="38">
        <v>1</v>
      </c>
      <c r="J15" s="47"/>
      <c r="K15" s="38"/>
      <c r="L15" s="43"/>
      <c r="M15" s="43">
        <v>1</v>
      </c>
      <c r="N15" s="38"/>
      <c r="O15" s="38"/>
      <c r="P15" s="38"/>
      <c r="Q15" s="38"/>
      <c r="R15" s="38"/>
      <c r="S15" s="30"/>
      <c r="T15" s="47"/>
      <c r="U15" s="43">
        <f t="shared" si="4"/>
        <v>2</v>
      </c>
      <c r="V15" s="24"/>
      <c r="W15" s="22" t="s">
        <v>141</v>
      </c>
    </row>
    <row r="16" spans="1:23" ht="15.95" customHeight="1" x14ac:dyDescent="0.25">
      <c r="B16" s="23" t="s">
        <v>240</v>
      </c>
      <c r="C16" s="23" t="s">
        <v>239</v>
      </c>
      <c r="D16" s="8"/>
      <c r="E16" s="8"/>
      <c r="F16" s="30"/>
      <c r="G16" s="38"/>
      <c r="H16" s="38"/>
      <c r="I16" s="38"/>
      <c r="J16" s="47"/>
      <c r="K16" s="38"/>
      <c r="L16" s="43"/>
      <c r="M16" s="43"/>
      <c r="N16" s="38"/>
      <c r="O16" s="38"/>
      <c r="P16" s="38"/>
      <c r="Q16" s="38"/>
      <c r="R16" s="38">
        <v>1</v>
      </c>
      <c r="S16" s="30"/>
      <c r="T16" s="47"/>
      <c r="U16" s="43">
        <f t="shared" si="4"/>
        <v>1</v>
      </c>
      <c r="V16" s="24"/>
      <c r="W16" s="22" t="s">
        <v>245</v>
      </c>
    </row>
    <row r="17" spans="2:23" ht="15.95" customHeight="1" x14ac:dyDescent="0.25">
      <c r="B17" s="31" t="s">
        <v>19</v>
      </c>
      <c r="C17" s="31" t="s">
        <v>1</v>
      </c>
      <c r="D17" s="13">
        <v>1</v>
      </c>
      <c r="E17" s="13"/>
      <c r="F17" s="51"/>
      <c r="G17" s="14">
        <v>1</v>
      </c>
      <c r="H17" s="14"/>
      <c r="I17" s="14"/>
      <c r="J17" s="49">
        <v>1</v>
      </c>
      <c r="K17" s="14">
        <v>1</v>
      </c>
      <c r="L17" s="44"/>
      <c r="M17" s="44"/>
      <c r="N17" s="14"/>
      <c r="O17" s="14"/>
      <c r="P17" s="14"/>
      <c r="Q17" s="14"/>
      <c r="R17" s="14"/>
      <c r="S17" s="51"/>
      <c r="T17" s="49"/>
      <c r="U17" s="44">
        <f t="shared" si="4"/>
        <v>4</v>
      </c>
      <c r="V17" s="24"/>
      <c r="W17" s="25" t="s">
        <v>142</v>
      </c>
    </row>
    <row r="18" spans="2:23" ht="15.95" customHeight="1" x14ac:dyDescent="0.25">
      <c r="B18" s="23" t="s">
        <v>20</v>
      </c>
      <c r="C18" s="23" t="s">
        <v>21</v>
      </c>
      <c r="D18" s="8"/>
      <c r="E18" s="8"/>
      <c r="F18" s="30"/>
      <c r="G18" s="38"/>
      <c r="H18" s="38"/>
      <c r="I18" s="38"/>
      <c r="J18" s="47"/>
      <c r="K18" s="38"/>
      <c r="L18" s="43"/>
      <c r="M18" s="43">
        <v>1</v>
      </c>
      <c r="N18" s="38"/>
      <c r="O18" s="38"/>
      <c r="P18" s="38"/>
      <c r="Q18" s="38"/>
      <c r="R18" s="38"/>
      <c r="S18" s="30"/>
      <c r="T18" s="47"/>
      <c r="U18" s="43">
        <f t="shared" si="4"/>
        <v>1</v>
      </c>
      <c r="V18" s="24"/>
      <c r="W18" s="22" t="s">
        <v>143</v>
      </c>
    </row>
    <row r="19" spans="2:23" ht="15.95" customHeight="1" x14ac:dyDescent="0.25">
      <c r="B19" s="23" t="s">
        <v>22</v>
      </c>
      <c r="C19" s="23" t="s">
        <v>23</v>
      </c>
      <c r="D19" s="8"/>
      <c r="E19" s="8"/>
      <c r="F19" s="30"/>
      <c r="G19" s="38"/>
      <c r="H19" s="38"/>
      <c r="I19" s="38"/>
      <c r="J19" s="47"/>
      <c r="K19" s="38"/>
      <c r="L19" s="43"/>
      <c r="M19" s="43">
        <v>1</v>
      </c>
      <c r="N19" s="38"/>
      <c r="O19" s="38"/>
      <c r="P19" s="38"/>
      <c r="Q19" s="38"/>
      <c r="R19" s="38"/>
      <c r="S19" s="30"/>
      <c r="T19" s="47">
        <v>1</v>
      </c>
      <c r="U19" s="43">
        <f t="shared" ref="U19:U48" si="6">SUM(D19:T19)</f>
        <v>2</v>
      </c>
      <c r="V19" s="24"/>
      <c r="W19" s="22" t="s">
        <v>144</v>
      </c>
    </row>
    <row r="20" spans="2:23" ht="15.95" customHeight="1" x14ac:dyDescent="0.25">
      <c r="B20" s="23" t="s">
        <v>24</v>
      </c>
      <c r="C20" s="23" t="s">
        <v>25</v>
      </c>
      <c r="D20" s="8">
        <v>1</v>
      </c>
      <c r="E20" s="8">
        <v>1</v>
      </c>
      <c r="F20" s="30"/>
      <c r="G20" s="38">
        <v>1</v>
      </c>
      <c r="H20" s="38"/>
      <c r="I20" s="38"/>
      <c r="J20" s="47">
        <v>1</v>
      </c>
      <c r="K20" s="38">
        <v>1</v>
      </c>
      <c r="L20" s="43">
        <v>1</v>
      </c>
      <c r="M20" s="43"/>
      <c r="N20" s="38"/>
      <c r="O20" s="38">
        <v>1</v>
      </c>
      <c r="P20" s="38"/>
      <c r="Q20" s="38"/>
      <c r="R20" s="38"/>
      <c r="S20" s="30">
        <v>1</v>
      </c>
      <c r="T20" s="47">
        <v>1</v>
      </c>
      <c r="U20" s="43">
        <f t="shared" si="6"/>
        <v>9</v>
      </c>
      <c r="V20" s="24"/>
      <c r="W20" s="22" t="s">
        <v>145</v>
      </c>
    </row>
    <row r="21" spans="2:23" ht="15.95" customHeight="1" x14ac:dyDescent="0.25">
      <c r="B21" s="23" t="s">
        <v>26</v>
      </c>
      <c r="C21" s="23" t="s">
        <v>27</v>
      </c>
      <c r="D21" s="8"/>
      <c r="E21" s="8"/>
      <c r="F21" s="30"/>
      <c r="G21" s="38"/>
      <c r="H21" s="38">
        <v>1</v>
      </c>
      <c r="I21" s="38"/>
      <c r="J21" s="47"/>
      <c r="K21" s="38"/>
      <c r="L21" s="43"/>
      <c r="M21" s="43"/>
      <c r="N21" s="38"/>
      <c r="O21" s="38"/>
      <c r="P21" s="38"/>
      <c r="Q21" s="38"/>
      <c r="R21" s="38"/>
      <c r="S21" s="30"/>
      <c r="T21" s="47"/>
      <c r="U21" s="43">
        <f t="shared" si="6"/>
        <v>1</v>
      </c>
      <c r="V21" s="24"/>
      <c r="W21" s="25" t="s">
        <v>146</v>
      </c>
    </row>
    <row r="22" spans="2:23" ht="15.95" customHeight="1" x14ac:dyDescent="0.25">
      <c r="B22" s="31" t="s">
        <v>210</v>
      </c>
      <c r="C22" s="31" t="s">
        <v>209</v>
      </c>
      <c r="D22" s="13"/>
      <c r="E22" s="13"/>
      <c r="F22" s="51"/>
      <c r="G22" s="14"/>
      <c r="H22" s="14">
        <v>1</v>
      </c>
      <c r="I22" s="14"/>
      <c r="J22" s="49">
        <v>1</v>
      </c>
      <c r="K22" s="14"/>
      <c r="L22" s="44"/>
      <c r="M22" s="44"/>
      <c r="N22" s="14"/>
      <c r="O22" s="14"/>
      <c r="P22" s="14"/>
      <c r="Q22" s="14"/>
      <c r="R22" s="14"/>
      <c r="S22" s="51"/>
      <c r="T22" s="49"/>
      <c r="U22" s="44">
        <f t="shared" si="6"/>
        <v>2</v>
      </c>
      <c r="V22" s="24"/>
      <c r="W22" s="25" t="s">
        <v>147</v>
      </c>
    </row>
    <row r="23" spans="2:23" ht="15.95" customHeight="1" x14ac:dyDescent="0.25">
      <c r="B23" s="23" t="s">
        <v>28</v>
      </c>
      <c r="C23" s="23" t="s">
        <v>29</v>
      </c>
      <c r="D23" s="8"/>
      <c r="E23" s="8">
        <v>1</v>
      </c>
      <c r="F23" s="30"/>
      <c r="G23" s="38"/>
      <c r="H23" s="38"/>
      <c r="I23" s="38"/>
      <c r="J23" s="47">
        <v>1</v>
      </c>
      <c r="K23" s="38"/>
      <c r="L23" s="43"/>
      <c r="M23" s="43"/>
      <c r="N23" s="38"/>
      <c r="O23" s="38"/>
      <c r="P23" s="38"/>
      <c r="Q23" s="38"/>
      <c r="R23" s="38"/>
      <c r="S23" s="30"/>
      <c r="T23" s="47"/>
      <c r="U23" s="43">
        <f t="shared" si="6"/>
        <v>2</v>
      </c>
      <c r="W23" s="25" t="s">
        <v>148</v>
      </c>
    </row>
    <row r="24" spans="2:23" ht="15.95" customHeight="1" x14ac:dyDescent="0.25">
      <c r="B24" s="23" t="s">
        <v>120</v>
      </c>
      <c r="C24" s="23" t="s">
        <v>127</v>
      </c>
      <c r="D24" s="8"/>
      <c r="E24" s="8"/>
      <c r="F24" s="30"/>
      <c r="G24" s="38"/>
      <c r="H24" s="38"/>
      <c r="I24" s="38"/>
      <c r="J24" s="47"/>
      <c r="K24" s="38"/>
      <c r="L24" s="43">
        <v>1</v>
      </c>
      <c r="M24" s="43">
        <v>1</v>
      </c>
      <c r="N24" s="38"/>
      <c r="O24" s="38"/>
      <c r="P24" s="38"/>
      <c r="Q24" s="38"/>
      <c r="R24" s="38"/>
      <c r="S24" s="30"/>
      <c r="T24" s="47">
        <v>1</v>
      </c>
      <c r="U24" s="43">
        <f t="shared" si="6"/>
        <v>3</v>
      </c>
      <c r="W24" s="22" t="s">
        <v>150</v>
      </c>
    </row>
    <row r="25" spans="2:23" ht="15.95" customHeight="1" x14ac:dyDescent="0.25">
      <c r="B25" s="23" t="s">
        <v>30</v>
      </c>
      <c r="C25" s="23" t="s">
        <v>31</v>
      </c>
      <c r="D25" s="8"/>
      <c r="E25" s="8">
        <v>1</v>
      </c>
      <c r="F25" s="30"/>
      <c r="G25" s="38"/>
      <c r="H25" s="38"/>
      <c r="I25" s="38"/>
      <c r="J25" s="47"/>
      <c r="K25" s="38"/>
      <c r="L25" s="43"/>
      <c r="M25" s="43"/>
      <c r="N25" s="38"/>
      <c r="O25" s="38"/>
      <c r="P25" s="38"/>
      <c r="Q25" s="38"/>
      <c r="R25" s="38"/>
      <c r="S25" s="30"/>
      <c r="T25" s="47"/>
      <c r="U25" s="43">
        <f t="shared" si="6"/>
        <v>1</v>
      </c>
      <c r="W25" s="16" t="s">
        <v>149</v>
      </c>
    </row>
    <row r="26" spans="2:23" ht="15.95" customHeight="1" x14ac:dyDescent="0.25">
      <c r="B26" s="23" t="s">
        <v>32</v>
      </c>
      <c r="C26" s="23" t="s">
        <v>33</v>
      </c>
      <c r="D26" s="8"/>
      <c r="E26" s="8"/>
      <c r="F26" s="30"/>
      <c r="G26" s="38"/>
      <c r="H26" s="38"/>
      <c r="I26" s="38"/>
      <c r="J26" s="47"/>
      <c r="K26" s="38"/>
      <c r="L26" s="43"/>
      <c r="M26" s="43">
        <v>1</v>
      </c>
      <c r="N26" s="38"/>
      <c r="O26" s="38"/>
      <c r="P26" s="38"/>
      <c r="Q26" s="38"/>
      <c r="R26" s="38"/>
      <c r="S26" s="30">
        <v>1</v>
      </c>
      <c r="T26" s="47"/>
      <c r="U26" s="43">
        <f t="shared" si="6"/>
        <v>2</v>
      </c>
      <c r="W26" s="22" t="s">
        <v>151</v>
      </c>
    </row>
    <row r="27" spans="2:23" ht="15.95" customHeight="1" x14ac:dyDescent="0.25">
      <c r="B27" s="31" t="s">
        <v>34</v>
      </c>
      <c r="C27" s="31" t="s">
        <v>2</v>
      </c>
      <c r="D27" s="13"/>
      <c r="E27" s="13">
        <v>1</v>
      </c>
      <c r="F27" s="51"/>
      <c r="G27" s="14"/>
      <c r="H27" s="14"/>
      <c r="I27" s="14"/>
      <c r="J27" s="49"/>
      <c r="K27" s="14">
        <v>1</v>
      </c>
      <c r="L27" s="44"/>
      <c r="M27" s="44"/>
      <c r="N27" s="14"/>
      <c r="O27" s="14"/>
      <c r="P27" s="14"/>
      <c r="Q27" s="14"/>
      <c r="R27" s="14"/>
      <c r="S27" s="51"/>
      <c r="T27" s="49"/>
      <c r="U27" s="44">
        <f t="shared" si="6"/>
        <v>2</v>
      </c>
      <c r="W27" s="22" t="s">
        <v>152</v>
      </c>
    </row>
    <row r="28" spans="2:23" ht="15.95" customHeight="1" x14ac:dyDescent="0.25">
      <c r="B28" s="23" t="s">
        <v>35</v>
      </c>
      <c r="C28" s="23" t="s">
        <v>36</v>
      </c>
      <c r="D28" s="8"/>
      <c r="E28" s="8">
        <v>1</v>
      </c>
      <c r="F28" s="30">
        <v>1</v>
      </c>
      <c r="G28" s="38"/>
      <c r="H28" s="38"/>
      <c r="I28" s="38"/>
      <c r="J28" s="47"/>
      <c r="K28" s="38">
        <v>1</v>
      </c>
      <c r="L28" s="43"/>
      <c r="M28" s="43"/>
      <c r="N28" s="38"/>
      <c r="O28" s="38">
        <v>1</v>
      </c>
      <c r="P28" s="38"/>
      <c r="Q28" s="38"/>
      <c r="R28" s="38"/>
      <c r="S28" s="30"/>
      <c r="T28" s="47">
        <v>1</v>
      </c>
      <c r="U28" s="43">
        <f t="shared" si="6"/>
        <v>5</v>
      </c>
      <c r="W28" s="22" t="s">
        <v>153</v>
      </c>
    </row>
    <row r="29" spans="2:23" ht="15.95" customHeight="1" x14ac:dyDescent="0.25">
      <c r="B29" s="23" t="s">
        <v>128</v>
      </c>
      <c r="C29" s="48" t="s">
        <v>129</v>
      </c>
      <c r="D29" s="8"/>
      <c r="E29" s="8"/>
      <c r="F29" s="30"/>
      <c r="G29" s="38"/>
      <c r="H29" s="38"/>
      <c r="I29" s="38"/>
      <c r="J29" s="47"/>
      <c r="K29" s="38"/>
      <c r="L29" s="43"/>
      <c r="M29" s="43"/>
      <c r="N29" s="38"/>
      <c r="O29" s="38"/>
      <c r="P29" s="38"/>
      <c r="Q29" s="38"/>
      <c r="R29" s="38">
        <v>1</v>
      </c>
      <c r="S29" s="30"/>
      <c r="T29" s="47"/>
      <c r="U29" s="43">
        <f t="shared" si="6"/>
        <v>1</v>
      </c>
      <c r="W29" s="22" t="s">
        <v>205</v>
      </c>
    </row>
    <row r="30" spans="2:23" ht="15.95" customHeight="1" x14ac:dyDescent="0.25">
      <c r="B30" s="23" t="s">
        <v>37</v>
      </c>
      <c r="C30" s="48" t="s">
        <v>38</v>
      </c>
      <c r="D30" s="8">
        <v>1</v>
      </c>
      <c r="E30" s="8"/>
      <c r="F30" s="30">
        <v>1</v>
      </c>
      <c r="G30" s="38"/>
      <c r="H30" s="38"/>
      <c r="I30" s="38"/>
      <c r="J30" s="47">
        <v>1</v>
      </c>
      <c r="K30" s="38">
        <v>1</v>
      </c>
      <c r="L30" s="43"/>
      <c r="M30" s="43"/>
      <c r="N30" s="38">
        <v>1</v>
      </c>
      <c r="O30" s="38"/>
      <c r="P30" s="38"/>
      <c r="Q30" s="38"/>
      <c r="R30" s="38"/>
      <c r="S30" s="30">
        <v>1</v>
      </c>
      <c r="T30" s="47">
        <v>1</v>
      </c>
      <c r="U30" s="43">
        <f t="shared" si="6"/>
        <v>7</v>
      </c>
      <c r="W30" s="22" t="s">
        <v>154</v>
      </c>
    </row>
    <row r="31" spans="2:23" ht="15.95" customHeight="1" x14ac:dyDescent="0.25">
      <c r="B31" s="23" t="s">
        <v>248</v>
      </c>
      <c r="C31" s="48" t="s">
        <v>249</v>
      </c>
      <c r="D31" s="8"/>
      <c r="E31" s="8"/>
      <c r="F31" s="30"/>
      <c r="G31" s="38"/>
      <c r="H31" s="38"/>
      <c r="I31" s="38"/>
      <c r="J31" s="47"/>
      <c r="K31" s="38">
        <v>1</v>
      </c>
      <c r="L31" s="43"/>
      <c r="M31" s="43"/>
      <c r="N31" s="38"/>
      <c r="O31" s="38"/>
      <c r="P31" s="38"/>
      <c r="Q31" s="38"/>
      <c r="R31" s="38"/>
      <c r="S31" s="30"/>
      <c r="T31" s="47"/>
      <c r="U31" s="43">
        <f t="shared" si="6"/>
        <v>1</v>
      </c>
      <c r="W31" s="22">
        <v>2002</v>
      </c>
    </row>
    <row r="32" spans="2:23" ht="15.95" customHeight="1" x14ac:dyDescent="0.25">
      <c r="B32" s="31" t="s">
        <v>39</v>
      </c>
      <c r="C32" s="31" t="s">
        <v>40</v>
      </c>
      <c r="D32" s="13"/>
      <c r="E32" s="13"/>
      <c r="F32" s="51"/>
      <c r="G32" s="14"/>
      <c r="H32" s="14">
        <v>1</v>
      </c>
      <c r="I32" s="14"/>
      <c r="J32" s="49"/>
      <c r="K32" s="14"/>
      <c r="L32" s="44"/>
      <c r="M32" s="44"/>
      <c r="N32" s="14"/>
      <c r="O32" s="14"/>
      <c r="P32" s="14"/>
      <c r="Q32" s="14"/>
      <c r="R32" s="15"/>
      <c r="S32" s="51"/>
      <c r="T32" s="49"/>
      <c r="U32" s="44">
        <f t="shared" si="6"/>
        <v>1</v>
      </c>
      <c r="V32" s="24"/>
      <c r="W32" s="26" t="s">
        <v>155</v>
      </c>
    </row>
    <row r="33" spans="2:23" ht="15.95" customHeight="1" x14ac:dyDescent="0.25">
      <c r="B33" s="23" t="s">
        <v>244</v>
      </c>
      <c r="C33" s="23" t="s">
        <v>233</v>
      </c>
      <c r="D33" s="8"/>
      <c r="E33" s="8"/>
      <c r="F33" s="30"/>
      <c r="G33" s="38">
        <v>1</v>
      </c>
      <c r="H33" s="38"/>
      <c r="I33" s="38"/>
      <c r="J33" s="47"/>
      <c r="K33" s="38"/>
      <c r="L33" s="43"/>
      <c r="M33" s="43"/>
      <c r="N33" s="38"/>
      <c r="O33" s="38"/>
      <c r="P33" s="38"/>
      <c r="Q33" s="38"/>
      <c r="R33" s="3"/>
      <c r="S33" s="30"/>
      <c r="T33" s="47"/>
      <c r="U33" s="43">
        <f t="shared" si="6"/>
        <v>1</v>
      </c>
      <c r="V33" s="24"/>
      <c r="W33" s="26" t="s">
        <v>243</v>
      </c>
    </row>
    <row r="34" spans="2:23" ht="15.95" customHeight="1" x14ac:dyDescent="0.25">
      <c r="B34" s="23" t="s">
        <v>41</v>
      </c>
      <c r="C34" s="23" t="s">
        <v>3</v>
      </c>
      <c r="D34" s="8">
        <v>1</v>
      </c>
      <c r="E34" s="8"/>
      <c r="F34" s="30"/>
      <c r="G34" s="38">
        <v>1</v>
      </c>
      <c r="H34" s="38"/>
      <c r="I34" s="38"/>
      <c r="J34" s="47">
        <v>1</v>
      </c>
      <c r="K34" s="38"/>
      <c r="L34" s="43"/>
      <c r="M34" s="43"/>
      <c r="N34" s="38"/>
      <c r="O34" s="38">
        <v>1</v>
      </c>
      <c r="P34" s="38"/>
      <c r="Q34" s="38"/>
      <c r="R34" s="38"/>
      <c r="S34" s="30"/>
      <c r="T34" s="47"/>
      <c r="U34" s="43">
        <f t="shared" si="6"/>
        <v>4</v>
      </c>
      <c r="V34" s="24"/>
      <c r="W34" s="26" t="s">
        <v>156</v>
      </c>
    </row>
    <row r="35" spans="2:23" ht="15.95" customHeight="1" x14ac:dyDescent="0.25">
      <c r="B35" s="23" t="s">
        <v>42</v>
      </c>
      <c r="C35" s="23" t="s">
        <v>43</v>
      </c>
      <c r="D35" s="8"/>
      <c r="E35" s="8"/>
      <c r="F35" s="30"/>
      <c r="G35" s="38"/>
      <c r="H35" s="38"/>
      <c r="I35" s="38"/>
      <c r="J35" s="47"/>
      <c r="K35" s="38"/>
      <c r="L35" s="43"/>
      <c r="M35" s="43"/>
      <c r="N35" s="38"/>
      <c r="O35" s="38"/>
      <c r="P35" s="38"/>
      <c r="Q35" s="38">
        <v>1</v>
      </c>
      <c r="R35" s="38"/>
      <c r="S35" s="30"/>
      <c r="T35" s="47"/>
      <c r="U35" s="43">
        <f t="shared" si="6"/>
        <v>1</v>
      </c>
      <c r="V35" s="24"/>
      <c r="W35" s="26" t="s">
        <v>157</v>
      </c>
    </row>
    <row r="36" spans="2:23" ht="15.95" customHeight="1" x14ac:dyDescent="0.25">
      <c r="B36" s="23" t="s">
        <v>44</v>
      </c>
      <c r="C36" s="23" t="s">
        <v>4</v>
      </c>
      <c r="D36" s="8"/>
      <c r="E36" s="8">
        <v>1</v>
      </c>
      <c r="F36" s="30"/>
      <c r="G36" s="38"/>
      <c r="H36" s="38"/>
      <c r="I36" s="38"/>
      <c r="J36" s="47"/>
      <c r="K36" s="38">
        <v>1</v>
      </c>
      <c r="L36" s="43"/>
      <c r="M36" s="43"/>
      <c r="N36" s="38"/>
      <c r="O36" s="38"/>
      <c r="P36" s="38"/>
      <c r="Q36" s="38"/>
      <c r="R36" s="38"/>
      <c r="S36" s="30"/>
      <c r="T36" s="47"/>
      <c r="U36" s="43">
        <f t="shared" si="6"/>
        <v>2</v>
      </c>
      <c r="V36" s="24"/>
      <c r="W36" s="26" t="s">
        <v>158</v>
      </c>
    </row>
    <row r="37" spans="2:23" ht="15.95" customHeight="1" x14ac:dyDescent="0.25">
      <c r="B37" s="31" t="s">
        <v>45</v>
      </c>
      <c r="C37" s="31" t="s">
        <v>46</v>
      </c>
      <c r="D37" s="13">
        <v>1</v>
      </c>
      <c r="E37" s="13">
        <v>1</v>
      </c>
      <c r="F37" s="51"/>
      <c r="G37" s="14">
        <v>1</v>
      </c>
      <c r="H37" s="14"/>
      <c r="I37" s="14"/>
      <c r="J37" s="49">
        <v>1</v>
      </c>
      <c r="K37" s="14">
        <v>1</v>
      </c>
      <c r="L37" s="44"/>
      <c r="M37" s="44"/>
      <c r="N37" s="14"/>
      <c r="O37" s="14"/>
      <c r="P37" s="14"/>
      <c r="Q37" s="14"/>
      <c r="R37" s="15"/>
      <c r="S37" s="51"/>
      <c r="T37" s="49"/>
      <c r="U37" s="44">
        <f t="shared" si="6"/>
        <v>5</v>
      </c>
      <c r="V37" s="24"/>
      <c r="W37" s="22" t="s">
        <v>159</v>
      </c>
    </row>
    <row r="38" spans="2:23" ht="15.95" customHeight="1" x14ac:dyDescent="0.25">
      <c r="B38" s="23" t="s">
        <v>47</v>
      </c>
      <c r="C38" s="23" t="s">
        <v>48</v>
      </c>
      <c r="D38" s="8"/>
      <c r="E38" s="8"/>
      <c r="F38" s="30"/>
      <c r="G38" s="38"/>
      <c r="H38" s="38"/>
      <c r="I38" s="38"/>
      <c r="J38" s="47"/>
      <c r="K38" s="38"/>
      <c r="L38" s="43"/>
      <c r="M38" s="43">
        <v>1</v>
      </c>
      <c r="N38" s="38"/>
      <c r="O38" s="38"/>
      <c r="P38" s="38"/>
      <c r="Q38" s="38"/>
      <c r="R38" s="38"/>
      <c r="S38" s="30"/>
      <c r="T38" s="47">
        <v>1</v>
      </c>
      <c r="U38" s="43">
        <f t="shared" si="6"/>
        <v>2</v>
      </c>
      <c r="V38" s="24"/>
      <c r="W38" s="16" t="s">
        <v>207</v>
      </c>
    </row>
    <row r="39" spans="2:23" ht="15.95" customHeight="1" x14ac:dyDescent="0.25">
      <c r="B39" s="23" t="s">
        <v>49</v>
      </c>
      <c r="C39" s="23" t="s">
        <v>50</v>
      </c>
      <c r="D39" s="8"/>
      <c r="E39" s="8"/>
      <c r="F39" s="30"/>
      <c r="G39" s="38"/>
      <c r="H39" s="38"/>
      <c r="I39" s="38"/>
      <c r="J39" s="47"/>
      <c r="K39" s="38"/>
      <c r="L39" s="43"/>
      <c r="M39" s="43"/>
      <c r="N39" s="38"/>
      <c r="O39" s="38"/>
      <c r="P39" s="38">
        <v>1</v>
      </c>
      <c r="Q39" s="38"/>
      <c r="R39" s="38"/>
      <c r="S39" s="30"/>
      <c r="T39" s="47"/>
      <c r="U39" s="43">
        <f t="shared" si="6"/>
        <v>1</v>
      </c>
      <c r="V39" s="24"/>
      <c r="W39" s="22" t="s">
        <v>160</v>
      </c>
    </row>
    <row r="40" spans="2:23" ht="15.95" customHeight="1" x14ac:dyDescent="0.25">
      <c r="B40" s="23" t="s">
        <v>51</v>
      </c>
      <c r="C40" s="23" t="s">
        <v>52</v>
      </c>
      <c r="D40" s="8"/>
      <c r="E40" s="8"/>
      <c r="F40" s="30"/>
      <c r="G40" s="38"/>
      <c r="H40" s="38"/>
      <c r="I40" s="38">
        <v>1</v>
      </c>
      <c r="J40" s="47"/>
      <c r="K40" s="38">
        <v>1</v>
      </c>
      <c r="L40" s="43"/>
      <c r="M40" s="43"/>
      <c r="N40" s="38"/>
      <c r="O40" s="38"/>
      <c r="P40" s="38"/>
      <c r="Q40" s="38"/>
      <c r="R40" s="38"/>
      <c r="S40" s="30"/>
      <c r="T40" s="47">
        <v>1</v>
      </c>
      <c r="U40" s="43">
        <f t="shared" si="6"/>
        <v>3</v>
      </c>
      <c r="V40" s="24"/>
      <c r="W40" s="22" t="s">
        <v>161</v>
      </c>
    </row>
    <row r="41" spans="2:23" ht="15.95" customHeight="1" x14ac:dyDescent="0.25">
      <c r="B41" s="23" t="s">
        <v>53</v>
      </c>
      <c r="C41" s="23" t="s">
        <v>54</v>
      </c>
      <c r="D41" s="8"/>
      <c r="E41" s="8"/>
      <c r="F41" s="30"/>
      <c r="G41" s="38"/>
      <c r="H41" s="38"/>
      <c r="I41" s="38"/>
      <c r="J41" s="47"/>
      <c r="K41" s="38"/>
      <c r="L41" s="43"/>
      <c r="M41" s="43">
        <v>1</v>
      </c>
      <c r="N41" s="38"/>
      <c r="O41" s="38"/>
      <c r="P41" s="38"/>
      <c r="Q41" s="38">
        <v>1</v>
      </c>
      <c r="R41" s="38"/>
      <c r="S41" s="30">
        <v>1</v>
      </c>
      <c r="T41" s="47"/>
      <c r="U41" s="43">
        <f t="shared" si="6"/>
        <v>3</v>
      </c>
      <c r="V41" s="24"/>
      <c r="W41" s="26" t="s">
        <v>162</v>
      </c>
    </row>
    <row r="42" spans="2:23" ht="15.95" customHeight="1" x14ac:dyDescent="0.25">
      <c r="B42" s="31" t="s">
        <v>55</v>
      </c>
      <c r="C42" s="31" t="s">
        <v>56</v>
      </c>
      <c r="D42" s="13"/>
      <c r="E42" s="13"/>
      <c r="F42" s="51"/>
      <c r="G42" s="14"/>
      <c r="H42" s="14"/>
      <c r="I42" s="14"/>
      <c r="J42" s="49"/>
      <c r="K42" s="14"/>
      <c r="L42" s="44"/>
      <c r="M42" s="44">
        <v>1</v>
      </c>
      <c r="N42" s="14"/>
      <c r="O42" s="14"/>
      <c r="P42" s="14"/>
      <c r="Q42" s="14"/>
      <c r="R42" s="15"/>
      <c r="S42" s="51"/>
      <c r="T42" s="49"/>
      <c r="U42" s="44">
        <f t="shared" si="6"/>
        <v>1</v>
      </c>
      <c r="V42" s="24"/>
      <c r="W42" s="26" t="s">
        <v>163</v>
      </c>
    </row>
    <row r="43" spans="2:23" ht="15.95" customHeight="1" x14ac:dyDescent="0.25">
      <c r="B43" s="36" t="s">
        <v>57</v>
      </c>
      <c r="C43" s="23" t="s">
        <v>58</v>
      </c>
      <c r="D43" s="8"/>
      <c r="E43" s="8"/>
      <c r="F43" s="30"/>
      <c r="G43" s="38"/>
      <c r="H43" s="38"/>
      <c r="I43" s="38"/>
      <c r="J43" s="47"/>
      <c r="K43" s="38"/>
      <c r="L43" s="43">
        <v>1</v>
      </c>
      <c r="M43" s="43"/>
      <c r="N43" s="38"/>
      <c r="O43" s="38"/>
      <c r="P43" s="38"/>
      <c r="Q43" s="38"/>
      <c r="R43" s="38">
        <v>1</v>
      </c>
      <c r="S43" s="30">
        <v>1</v>
      </c>
      <c r="T43" s="47"/>
      <c r="U43" s="43">
        <f t="shared" si="6"/>
        <v>3</v>
      </c>
      <c r="V43" s="24"/>
      <c r="W43" s="22" t="s">
        <v>164</v>
      </c>
    </row>
    <row r="44" spans="2:23" ht="15.95" customHeight="1" x14ac:dyDescent="0.25">
      <c r="B44" s="36" t="s">
        <v>59</v>
      </c>
      <c r="C44" s="23" t="s">
        <v>60</v>
      </c>
      <c r="D44" s="8"/>
      <c r="E44" s="8"/>
      <c r="F44" s="30"/>
      <c r="G44" s="38"/>
      <c r="H44" s="38">
        <v>1</v>
      </c>
      <c r="I44" s="38"/>
      <c r="J44" s="47"/>
      <c r="K44" s="38"/>
      <c r="L44" s="43"/>
      <c r="M44" s="43"/>
      <c r="N44" s="38"/>
      <c r="O44" s="38"/>
      <c r="P44" s="38">
        <v>1</v>
      </c>
      <c r="Q44" s="38"/>
      <c r="R44" s="38"/>
      <c r="S44" s="30"/>
      <c r="T44" s="47"/>
      <c r="U44" s="43">
        <f t="shared" si="6"/>
        <v>2</v>
      </c>
      <c r="V44" s="24"/>
      <c r="W44" s="26" t="s">
        <v>165</v>
      </c>
    </row>
    <row r="45" spans="2:23" ht="15.95" customHeight="1" x14ac:dyDescent="0.25">
      <c r="B45" s="36" t="s">
        <v>61</v>
      </c>
      <c r="C45" s="23" t="s">
        <v>61</v>
      </c>
      <c r="D45" s="8"/>
      <c r="E45" s="8"/>
      <c r="F45" s="30"/>
      <c r="G45" s="38"/>
      <c r="H45" s="38"/>
      <c r="I45" s="38"/>
      <c r="J45" s="47"/>
      <c r="K45" s="38"/>
      <c r="L45" s="43"/>
      <c r="M45" s="43"/>
      <c r="N45" s="38"/>
      <c r="O45" s="38"/>
      <c r="P45" s="38"/>
      <c r="Q45" s="38">
        <v>1</v>
      </c>
      <c r="R45" s="38"/>
      <c r="S45" s="30"/>
      <c r="T45" s="47"/>
      <c r="U45" s="43">
        <f t="shared" si="6"/>
        <v>1</v>
      </c>
      <c r="V45" s="24"/>
      <c r="W45" s="26" t="s">
        <v>166</v>
      </c>
    </row>
    <row r="46" spans="2:23" ht="15.95" customHeight="1" x14ac:dyDescent="0.25">
      <c r="B46" s="23" t="s">
        <v>62</v>
      </c>
      <c r="C46" s="23" t="s">
        <v>62</v>
      </c>
      <c r="D46" s="8"/>
      <c r="E46" s="8"/>
      <c r="F46" s="30"/>
      <c r="G46" s="38"/>
      <c r="H46" s="38"/>
      <c r="I46" s="38"/>
      <c r="J46" s="47"/>
      <c r="K46" s="38"/>
      <c r="L46" s="43">
        <v>1</v>
      </c>
      <c r="M46" s="43"/>
      <c r="N46" s="38"/>
      <c r="O46" s="38"/>
      <c r="P46" s="38"/>
      <c r="Q46" s="38"/>
      <c r="R46" s="38"/>
      <c r="S46" s="30">
        <v>1</v>
      </c>
      <c r="T46" s="47"/>
      <c r="U46" s="43">
        <f t="shared" si="6"/>
        <v>2</v>
      </c>
      <c r="V46" s="40"/>
      <c r="W46" s="26" t="s">
        <v>167</v>
      </c>
    </row>
    <row r="47" spans="2:23" ht="15.95" customHeight="1" x14ac:dyDescent="0.25">
      <c r="B47" s="31" t="s">
        <v>124</v>
      </c>
      <c r="C47" s="31" t="s">
        <v>64</v>
      </c>
      <c r="D47" s="13">
        <v>1</v>
      </c>
      <c r="E47" s="13"/>
      <c r="F47" s="51"/>
      <c r="G47" s="14"/>
      <c r="H47" s="14"/>
      <c r="I47" s="14"/>
      <c r="J47" s="49"/>
      <c r="K47" s="14"/>
      <c r="L47" s="44">
        <v>1</v>
      </c>
      <c r="M47" s="44"/>
      <c r="N47" s="14"/>
      <c r="O47" s="14"/>
      <c r="P47" s="14"/>
      <c r="Q47" s="14"/>
      <c r="R47" s="14"/>
      <c r="S47" s="51"/>
      <c r="T47" s="49"/>
      <c r="U47" s="44">
        <f t="shared" si="6"/>
        <v>2</v>
      </c>
      <c r="V47" s="40"/>
      <c r="W47" s="26" t="s">
        <v>168</v>
      </c>
    </row>
    <row r="48" spans="2:23" ht="15.95" customHeight="1" x14ac:dyDescent="0.25">
      <c r="B48" s="23" t="s">
        <v>63</v>
      </c>
      <c r="C48" s="23" t="s">
        <v>63</v>
      </c>
      <c r="D48" s="8"/>
      <c r="E48" s="8"/>
      <c r="F48" s="30"/>
      <c r="G48" s="38"/>
      <c r="H48" s="38"/>
      <c r="I48" s="38">
        <v>1</v>
      </c>
      <c r="J48" s="47">
        <v>1</v>
      </c>
      <c r="K48" s="38">
        <v>1</v>
      </c>
      <c r="L48" s="43"/>
      <c r="M48" s="43"/>
      <c r="N48" s="38"/>
      <c r="O48" s="38"/>
      <c r="P48" s="38"/>
      <c r="Q48" s="38">
        <v>1</v>
      </c>
      <c r="R48" s="38"/>
      <c r="S48" s="30">
        <v>1</v>
      </c>
      <c r="T48" s="47">
        <v>2</v>
      </c>
      <c r="U48" s="43">
        <f t="shared" si="6"/>
        <v>7</v>
      </c>
      <c r="W48" s="26" t="s">
        <v>169</v>
      </c>
    </row>
    <row r="49" spans="2:23" ht="15.95" customHeight="1" x14ac:dyDescent="0.25">
      <c r="B49" s="23" t="s">
        <v>65</v>
      </c>
      <c r="C49" s="23" t="s">
        <v>66</v>
      </c>
      <c r="D49" s="8"/>
      <c r="E49" s="8"/>
      <c r="F49" s="30">
        <v>1</v>
      </c>
      <c r="G49" s="38"/>
      <c r="H49" s="38"/>
      <c r="I49" s="38"/>
      <c r="J49" s="47"/>
      <c r="K49" s="38"/>
      <c r="L49" s="43"/>
      <c r="M49" s="43"/>
      <c r="N49" s="38"/>
      <c r="O49" s="38"/>
      <c r="P49" s="38"/>
      <c r="Q49" s="38"/>
      <c r="R49" s="16"/>
      <c r="S49" s="30"/>
      <c r="T49" s="47"/>
      <c r="U49" s="43">
        <f>SUM(D49:Q49)</f>
        <v>1</v>
      </c>
      <c r="W49" s="26" t="s">
        <v>170</v>
      </c>
    </row>
    <row r="50" spans="2:23" ht="15.95" customHeight="1" x14ac:dyDescent="0.25">
      <c r="B50" s="23" t="s">
        <v>137</v>
      </c>
      <c r="C50" s="23" t="s">
        <v>138</v>
      </c>
      <c r="D50" s="8"/>
      <c r="E50" s="8"/>
      <c r="F50" s="30"/>
      <c r="G50" s="38"/>
      <c r="H50" s="38"/>
      <c r="I50" s="38"/>
      <c r="J50" s="47"/>
      <c r="K50" s="38"/>
      <c r="L50" s="43"/>
      <c r="M50" s="43"/>
      <c r="N50" s="38"/>
      <c r="O50" s="38"/>
      <c r="P50" s="38"/>
      <c r="Q50" s="38">
        <v>1</v>
      </c>
      <c r="R50" s="38"/>
      <c r="S50" s="30">
        <v>1</v>
      </c>
      <c r="T50" s="47"/>
      <c r="U50" s="43">
        <f>SUM(D50:T50)</f>
        <v>2</v>
      </c>
      <c r="W50" s="26" t="s">
        <v>171</v>
      </c>
    </row>
    <row r="51" spans="2:23" ht="15.95" customHeight="1" x14ac:dyDescent="0.25">
      <c r="B51" s="23" t="s">
        <v>130</v>
      </c>
      <c r="C51" s="23" t="s">
        <v>67</v>
      </c>
      <c r="D51" s="8"/>
      <c r="E51" s="8"/>
      <c r="F51" s="30">
        <v>1</v>
      </c>
      <c r="G51" s="38"/>
      <c r="H51" s="38"/>
      <c r="I51" s="38"/>
      <c r="J51" s="47"/>
      <c r="K51" s="38"/>
      <c r="L51" s="43"/>
      <c r="M51" s="43"/>
      <c r="N51" s="38">
        <v>1</v>
      </c>
      <c r="O51" s="38"/>
      <c r="P51" s="38"/>
      <c r="Q51" s="38"/>
      <c r="R51" s="38"/>
      <c r="S51" s="30"/>
      <c r="T51" s="47"/>
      <c r="U51" s="43">
        <f>SUM(D51:T51)</f>
        <v>2</v>
      </c>
      <c r="W51" s="22" t="s">
        <v>172</v>
      </c>
    </row>
    <row r="52" spans="2:23" ht="15.95" customHeight="1" x14ac:dyDescent="0.25">
      <c r="B52" s="31" t="s">
        <v>252</v>
      </c>
      <c r="C52" s="31" t="s">
        <v>253</v>
      </c>
      <c r="D52" s="13"/>
      <c r="E52" s="13"/>
      <c r="F52" s="51"/>
      <c r="G52" s="14"/>
      <c r="H52" s="14"/>
      <c r="I52" s="14"/>
      <c r="J52" s="49"/>
      <c r="K52" s="14"/>
      <c r="L52" s="44"/>
      <c r="M52" s="44"/>
      <c r="N52" s="14"/>
      <c r="O52" s="14"/>
      <c r="P52" s="14"/>
      <c r="Q52" s="14"/>
      <c r="R52" s="14"/>
      <c r="S52" s="51"/>
      <c r="T52" s="49">
        <v>1</v>
      </c>
      <c r="U52" s="44">
        <f>SUM(D52:T52)</f>
        <v>1</v>
      </c>
      <c r="W52" s="22">
        <v>1977</v>
      </c>
    </row>
    <row r="53" spans="2:23" ht="15.95" customHeight="1" x14ac:dyDescent="0.25">
      <c r="B53" s="23" t="s">
        <v>234</v>
      </c>
      <c r="C53" s="23" t="s">
        <v>235</v>
      </c>
      <c r="D53" s="8"/>
      <c r="E53" s="8"/>
      <c r="F53" s="30"/>
      <c r="G53" s="38"/>
      <c r="H53" s="38"/>
      <c r="I53" s="38">
        <v>1</v>
      </c>
      <c r="J53" s="47">
        <v>1</v>
      </c>
      <c r="K53" s="38"/>
      <c r="L53" s="43"/>
      <c r="M53" s="43"/>
      <c r="N53" s="38"/>
      <c r="O53" s="38"/>
      <c r="P53" s="38"/>
      <c r="Q53" s="38"/>
      <c r="R53" s="38"/>
      <c r="S53" s="30"/>
      <c r="T53" s="47"/>
      <c r="U53" s="43">
        <f>SUM(D53:T53)</f>
        <v>2</v>
      </c>
      <c r="W53" s="22" t="s">
        <v>236</v>
      </c>
    </row>
    <row r="54" spans="2:23" ht="15.95" customHeight="1" x14ac:dyDescent="0.25">
      <c r="B54" s="23" t="s">
        <v>68</v>
      </c>
      <c r="C54" s="23" t="s">
        <v>69</v>
      </c>
      <c r="D54" s="8"/>
      <c r="E54" s="8"/>
      <c r="F54" s="30"/>
      <c r="G54" s="38"/>
      <c r="H54" s="38"/>
      <c r="I54" s="38"/>
      <c r="J54" s="47"/>
      <c r="K54" s="38"/>
      <c r="L54" s="43"/>
      <c r="M54" s="43"/>
      <c r="N54" s="38">
        <v>1</v>
      </c>
      <c r="O54" s="38"/>
      <c r="P54" s="38"/>
      <c r="Q54" s="38"/>
      <c r="R54" s="38"/>
      <c r="S54" s="30"/>
      <c r="T54" s="47">
        <v>1</v>
      </c>
      <c r="U54" s="43">
        <f t="shared" ref="U54:U62" si="7">SUM(D54:T54)</f>
        <v>2</v>
      </c>
      <c r="W54" s="26" t="s">
        <v>173</v>
      </c>
    </row>
    <row r="55" spans="2:23" ht="15.95" customHeight="1" x14ac:dyDescent="0.25">
      <c r="B55" s="23" t="s">
        <v>70</v>
      </c>
      <c r="C55" s="23" t="s">
        <v>71</v>
      </c>
      <c r="D55" s="8"/>
      <c r="E55" s="8">
        <v>1</v>
      </c>
      <c r="F55" s="30">
        <v>1</v>
      </c>
      <c r="G55" s="38"/>
      <c r="H55" s="38"/>
      <c r="I55" s="38"/>
      <c r="J55" s="47">
        <v>1</v>
      </c>
      <c r="K55" s="38">
        <v>1</v>
      </c>
      <c r="L55" s="43"/>
      <c r="M55" s="43"/>
      <c r="N55" s="38">
        <v>2</v>
      </c>
      <c r="O55" s="38"/>
      <c r="P55" s="38"/>
      <c r="Q55" s="38"/>
      <c r="R55" s="38"/>
      <c r="S55" s="30">
        <v>1</v>
      </c>
      <c r="T55" s="47">
        <v>1</v>
      </c>
      <c r="U55" s="43">
        <f t="shared" si="7"/>
        <v>8</v>
      </c>
      <c r="W55" s="25" t="s">
        <v>174</v>
      </c>
    </row>
    <row r="56" spans="2:23" ht="15.95" customHeight="1" x14ac:dyDescent="0.25">
      <c r="B56" s="23" t="s">
        <v>72</v>
      </c>
      <c r="C56" s="23" t="s">
        <v>73</v>
      </c>
      <c r="D56" s="8"/>
      <c r="E56" s="8"/>
      <c r="F56" s="30"/>
      <c r="G56" s="38"/>
      <c r="H56" s="38"/>
      <c r="I56" s="38"/>
      <c r="J56" s="47"/>
      <c r="K56" s="38"/>
      <c r="L56" s="43"/>
      <c r="M56" s="43"/>
      <c r="N56" s="38">
        <v>1</v>
      </c>
      <c r="O56" s="38"/>
      <c r="P56" s="38"/>
      <c r="Q56" s="38"/>
      <c r="R56" s="38"/>
      <c r="S56" s="30"/>
      <c r="T56" s="47"/>
      <c r="U56" s="43">
        <f t="shared" si="7"/>
        <v>1</v>
      </c>
      <c r="W56" s="22" t="s">
        <v>175</v>
      </c>
    </row>
    <row r="57" spans="2:23" ht="15.95" customHeight="1" x14ac:dyDescent="0.25">
      <c r="B57" s="31" t="s">
        <v>74</v>
      </c>
      <c r="C57" s="31" t="s">
        <v>75</v>
      </c>
      <c r="D57" s="13">
        <v>1</v>
      </c>
      <c r="E57" s="13"/>
      <c r="F57" s="51">
        <v>1</v>
      </c>
      <c r="G57" s="14"/>
      <c r="H57" s="14"/>
      <c r="I57" s="14"/>
      <c r="J57" s="49"/>
      <c r="K57" s="14"/>
      <c r="L57" s="44"/>
      <c r="M57" s="44">
        <v>1</v>
      </c>
      <c r="N57" s="14">
        <v>1</v>
      </c>
      <c r="O57" s="14"/>
      <c r="P57" s="14"/>
      <c r="Q57" s="14"/>
      <c r="R57" s="15"/>
      <c r="S57" s="51"/>
      <c r="T57" s="49"/>
      <c r="U57" s="44">
        <f t="shared" si="7"/>
        <v>4</v>
      </c>
      <c r="W57" s="22" t="s">
        <v>176</v>
      </c>
    </row>
    <row r="58" spans="2:23" ht="15.95" customHeight="1" x14ac:dyDescent="0.25">
      <c r="B58" s="23" t="s">
        <v>247</v>
      </c>
      <c r="C58" s="23" t="s">
        <v>246</v>
      </c>
      <c r="D58" s="8"/>
      <c r="E58" s="8"/>
      <c r="F58" s="30"/>
      <c r="G58" s="38"/>
      <c r="H58" s="38"/>
      <c r="I58" s="38"/>
      <c r="J58" s="47"/>
      <c r="K58" s="38"/>
      <c r="L58" s="43"/>
      <c r="M58" s="43"/>
      <c r="N58" s="38"/>
      <c r="O58" s="38"/>
      <c r="P58" s="38"/>
      <c r="Q58" s="38"/>
      <c r="R58" s="3"/>
      <c r="S58" s="30">
        <v>1</v>
      </c>
      <c r="T58" s="47">
        <v>1</v>
      </c>
      <c r="U58" s="43">
        <f t="shared" si="7"/>
        <v>2</v>
      </c>
      <c r="W58" s="22">
        <v>2012</v>
      </c>
    </row>
    <row r="59" spans="2:23" ht="15.95" customHeight="1" x14ac:dyDescent="0.25">
      <c r="B59" s="23" t="s">
        <v>76</v>
      </c>
      <c r="C59" s="23" t="s">
        <v>76</v>
      </c>
      <c r="D59" s="8"/>
      <c r="E59" s="8"/>
      <c r="F59" s="30"/>
      <c r="G59" s="38"/>
      <c r="H59" s="38"/>
      <c r="I59" s="38"/>
      <c r="J59" s="47"/>
      <c r="K59" s="38"/>
      <c r="L59" s="43"/>
      <c r="M59" s="43">
        <v>1</v>
      </c>
      <c r="N59" s="38"/>
      <c r="O59" s="38"/>
      <c r="P59" s="38"/>
      <c r="Q59" s="38"/>
      <c r="R59" s="38"/>
      <c r="S59" s="30"/>
      <c r="T59" s="47">
        <v>1</v>
      </c>
      <c r="U59" s="43">
        <f t="shared" si="7"/>
        <v>2</v>
      </c>
      <c r="W59" s="26" t="s">
        <v>177</v>
      </c>
    </row>
    <row r="60" spans="2:23" ht="15.95" customHeight="1" x14ac:dyDescent="0.25">
      <c r="B60" s="23" t="s">
        <v>77</v>
      </c>
      <c r="C60" s="23" t="s">
        <v>77</v>
      </c>
      <c r="D60" s="8"/>
      <c r="E60" s="8"/>
      <c r="F60" s="30"/>
      <c r="G60" s="38"/>
      <c r="H60" s="38"/>
      <c r="I60" s="38"/>
      <c r="J60" s="47"/>
      <c r="K60" s="38"/>
      <c r="L60" s="43">
        <v>1</v>
      </c>
      <c r="M60" s="43">
        <v>1</v>
      </c>
      <c r="N60" s="38"/>
      <c r="O60" s="38"/>
      <c r="P60" s="38"/>
      <c r="Q60" s="38">
        <v>1</v>
      </c>
      <c r="R60" s="38"/>
      <c r="S60" s="30">
        <v>1</v>
      </c>
      <c r="T60" s="47">
        <v>1</v>
      </c>
      <c r="U60" s="43">
        <f t="shared" si="7"/>
        <v>5</v>
      </c>
      <c r="W60" s="26" t="s">
        <v>178</v>
      </c>
    </row>
    <row r="61" spans="2:23" ht="15.95" customHeight="1" x14ac:dyDescent="0.25">
      <c r="B61" s="23" t="s">
        <v>218</v>
      </c>
      <c r="C61" s="23" t="s">
        <v>218</v>
      </c>
      <c r="D61" s="8"/>
      <c r="E61" s="8"/>
      <c r="F61" s="30"/>
      <c r="G61" s="38"/>
      <c r="H61" s="38"/>
      <c r="I61" s="38"/>
      <c r="J61" s="47"/>
      <c r="K61" s="38">
        <v>1</v>
      </c>
      <c r="L61" s="43"/>
      <c r="M61" s="43"/>
      <c r="N61" s="38"/>
      <c r="O61" s="38"/>
      <c r="P61" s="38"/>
      <c r="Q61" s="38"/>
      <c r="R61" s="38"/>
      <c r="S61" s="30"/>
      <c r="T61" s="47"/>
      <c r="U61" s="43">
        <f t="shared" si="7"/>
        <v>1</v>
      </c>
      <c r="W61" s="33" t="s">
        <v>219</v>
      </c>
    </row>
    <row r="62" spans="2:23" ht="15.95" customHeight="1" x14ac:dyDescent="0.25">
      <c r="B62" s="31" t="s">
        <v>136</v>
      </c>
      <c r="C62" s="31" t="s">
        <v>133</v>
      </c>
      <c r="D62" s="13"/>
      <c r="E62" s="13"/>
      <c r="F62" s="51"/>
      <c r="G62" s="14"/>
      <c r="H62" s="14"/>
      <c r="I62" s="14"/>
      <c r="J62" s="49"/>
      <c r="K62" s="14"/>
      <c r="L62" s="44"/>
      <c r="M62" s="44"/>
      <c r="N62" s="14"/>
      <c r="O62" s="14"/>
      <c r="P62" s="14"/>
      <c r="Q62" s="14">
        <v>1</v>
      </c>
      <c r="R62" s="14"/>
      <c r="S62" s="51"/>
      <c r="T62" s="49"/>
      <c r="U62" s="44">
        <f t="shared" si="7"/>
        <v>1</v>
      </c>
      <c r="W62" s="22" t="s">
        <v>226</v>
      </c>
    </row>
    <row r="63" spans="2:23" ht="15.95" customHeight="1" x14ac:dyDescent="0.25">
      <c r="B63" s="23" t="s">
        <v>78</v>
      </c>
      <c r="C63" s="23" t="s">
        <v>79</v>
      </c>
      <c r="D63" s="8"/>
      <c r="E63" s="8">
        <v>1</v>
      </c>
      <c r="F63" s="30"/>
      <c r="G63" s="38"/>
      <c r="H63" s="38"/>
      <c r="I63" s="38"/>
      <c r="J63" s="47"/>
      <c r="K63" s="38">
        <v>1</v>
      </c>
      <c r="L63" s="43"/>
      <c r="M63" s="43"/>
      <c r="N63" s="38"/>
      <c r="O63" s="38"/>
      <c r="P63" s="38"/>
      <c r="Q63" s="38"/>
      <c r="R63" s="38"/>
      <c r="S63" s="30"/>
      <c r="T63" s="47"/>
      <c r="U63" s="43">
        <f t="shared" ref="U63:U64" si="8">SUM(D63:T63)</f>
        <v>2</v>
      </c>
      <c r="W63" s="22" t="s">
        <v>179</v>
      </c>
    </row>
    <row r="64" spans="2:23" ht="15.95" customHeight="1" x14ac:dyDescent="0.25">
      <c r="B64" s="23" t="s">
        <v>80</v>
      </c>
      <c r="C64" s="23" t="s">
        <v>81</v>
      </c>
      <c r="D64" s="8"/>
      <c r="E64" s="8"/>
      <c r="F64" s="30"/>
      <c r="G64" s="38"/>
      <c r="H64" s="38"/>
      <c r="I64" s="38"/>
      <c r="J64" s="47"/>
      <c r="K64" s="38">
        <v>1</v>
      </c>
      <c r="L64" s="43">
        <v>1</v>
      </c>
      <c r="M64" s="43"/>
      <c r="N64" s="38"/>
      <c r="O64" s="38"/>
      <c r="P64" s="38"/>
      <c r="Q64" s="38"/>
      <c r="R64" s="38"/>
      <c r="S64" s="30"/>
      <c r="T64" s="47"/>
      <c r="U64" s="43">
        <f t="shared" si="8"/>
        <v>2</v>
      </c>
      <c r="W64" s="22" t="s">
        <v>180</v>
      </c>
    </row>
    <row r="65" spans="2:23" ht="15.95" customHeight="1" x14ac:dyDescent="0.25">
      <c r="B65" s="23" t="s">
        <v>139</v>
      </c>
      <c r="C65" s="23" t="s">
        <v>140</v>
      </c>
      <c r="D65" s="8"/>
      <c r="E65" s="8"/>
      <c r="F65" s="30"/>
      <c r="G65" s="38"/>
      <c r="H65" s="38"/>
      <c r="I65" s="38"/>
      <c r="J65" s="47"/>
      <c r="K65" s="38"/>
      <c r="L65" s="43"/>
      <c r="M65" s="43">
        <v>1</v>
      </c>
      <c r="N65" s="38"/>
      <c r="O65" s="38"/>
      <c r="P65" s="38"/>
      <c r="Q65" s="38"/>
      <c r="R65" s="38"/>
      <c r="S65" s="30"/>
      <c r="T65" s="47"/>
      <c r="U65" s="43">
        <f t="shared" ref="U65:U80" si="9">SUM(D65:T65)</f>
        <v>1</v>
      </c>
      <c r="W65" s="25" t="s">
        <v>208</v>
      </c>
    </row>
    <row r="66" spans="2:23" ht="15.95" customHeight="1" x14ac:dyDescent="0.25">
      <c r="B66" s="23" t="s">
        <v>227</v>
      </c>
      <c r="C66" s="23" t="s">
        <v>228</v>
      </c>
      <c r="D66" s="8"/>
      <c r="E66" s="8"/>
      <c r="F66" s="30"/>
      <c r="G66" s="38"/>
      <c r="H66" s="38">
        <v>1</v>
      </c>
      <c r="I66" s="38"/>
      <c r="J66" s="47"/>
      <c r="K66" s="38"/>
      <c r="L66" s="43"/>
      <c r="M66" s="43"/>
      <c r="N66" s="38"/>
      <c r="O66" s="38"/>
      <c r="P66" s="38"/>
      <c r="Q66" s="38"/>
      <c r="R66" s="38"/>
      <c r="S66" s="30"/>
      <c r="T66" s="47"/>
      <c r="U66" s="43">
        <f t="shared" si="9"/>
        <v>1</v>
      </c>
      <c r="W66" s="22" t="s">
        <v>229</v>
      </c>
    </row>
    <row r="67" spans="2:23" ht="15.95" customHeight="1" x14ac:dyDescent="0.25">
      <c r="B67" s="31" t="s">
        <v>221</v>
      </c>
      <c r="C67" s="31" t="s">
        <v>220</v>
      </c>
      <c r="D67" s="13"/>
      <c r="E67" s="13"/>
      <c r="F67" s="51"/>
      <c r="G67" s="14"/>
      <c r="H67" s="14"/>
      <c r="I67" s="14"/>
      <c r="J67" s="49"/>
      <c r="K67" s="14"/>
      <c r="L67" s="44"/>
      <c r="M67" s="44"/>
      <c r="N67" s="14"/>
      <c r="O67" s="14"/>
      <c r="P67" s="14">
        <v>1</v>
      </c>
      <c r="Q67" s="14"/>
      <c r="R67" s="14"/>
      <c r="S67" s="51"/>
      <c r="T67" s="49"/>
      <c r="U67" s="44">
        <f t="shared" si="9"/>
        <v>1</v>
      </c>
      <c r="W67" s="16" t="s">
        <v>222</v>
      </c>
    </row>
    <row r="68" spans="2:23" ht="15.95" customHeight="1" x14ac:dyDescent="0.25">
      <c r="B68" s="23" t="s">
        <v>82</v>
      </c>
      <c r="C68" s="23" t="s">
        <v>82</v>
      </c>
      <c r="D68" s="8"/>
      <c r="E68" s="8"/>
      <c r="F68" s="30"/>
      <c r="G68" s="38"/>
      <c r="H68" s="38"/>
      <c r="I68" s="38"/>
      <c r="J68" s="47"/>
      <c r="K68" s="38"/>
      <c r="L68" s="43">
        <v>1</v>
      </c>
      <c r="M68" s="43"/>
      <c r="N68" s="38"/>
      <c r="O68" s="38"/>
      <c r="P68" s="38">
        <v>1</v>
      </c>
      <c r="Q68" s="38"/>
      <c r="R68" s="3"/>
      <c r="S68" s="30">
        <v>1</v>
      </c>
      <c r="T68" s="47"/>
      <c r="U68" s="43">
        <f t="shared" si="9"/>
        <v>3</v>
      </c>
      <c r="W68" s="25" t="s">
        <v>181</v>
      </c>
    </row>
    <row r="69" spans="2:23" ht="15.95" customHeight="1" x14ac:dyDescent="0.25">
      <c r="B69" s="23" t="s">
        <v>237</v>
      </c>
      <c r="C69" s="23" t="s">
        <v>238</v>
      </c>
      <c r="D69" s="8"/>
      <c r="E69" s="8"/>
      <c r="F69" s="30"/>
      <c r="G69" s="38"/>
      <c r="H69" s="38"/>
      <c r="I69" s="38"/>
      <c r="J69" s="47"/>
      <c r="K69" s="38"/>
      <c r="L69" s="43"/>
      <c r="M69" s="43"/>
      <c r="N69" s="38"/>
      <c r="O69" s="38"/>
      <c r="P69" s="38"/>
      <c r="Q69" s="38">
        <v>1</v>
      </c>
      <c r="R69" s="3"/>
      <c r="S69" s="30"/>
      <c r="T69" s="47"/>
      <c r="U69" s="43">
        <f t="shared" si="9"/>
        <v>1</v>
      </c>
      <c r="W69" s="25" t="s">
        <v>241</v>
      </c>
    </row>
    <row r="70" spans="2:23" ht="15.95" customHeight="1" x14ac:dyDescent="0.25">
      <c r="B70" s="23" t="s">
        <v>83</v>
      </c>
      <c r="C70" s="23" t="s">
        <v>84</v>
      </c>
      <c r="D70" s="8">
        <v>1</v>
      </c>
      <c r="E70" s="8"/>
      <c r="F70" s="30"/>
      <c r="G70" s="38"/>
      <c r="H70" s="38"/>
      <c r="I70" s="38"/>
      <c r="J70" s="47"/>
      <c r="K70" s="38"/>
      <c r="L70" s="43"/>
      <c r="M70" s="43"/>
      <c r="N70" s="38"/>
      <c r="O70" s="38"/>
      <c r="P70" s="38"/>
      <c r="Q70" s="38"/>
      <c r="R70" s="38"/>
      <c r="S70" s="30"/>
      <c r="T70" s="47"/>
      <c r="U70" s="43">
        <f t="shared" si="9"/>
        <v>1</v>
      </c>
      <c r="V70" s="24"/>
      <c r="W70" s="26" t="s">
        <v>182</v>
      </c>
    </row>
    <row r="71" spans="2:23" ht="15.95" customHeight="1" x14ac:dyDescent="0.25">
      <c r="B71" s="23" t="s">
        <v>85</v>
      </c>
      <c r="C71" s="23" t="s">
        <v>86</v>
      </c>
      <c r="D71" s="8"/>
      <c r="E71" s="8">
        <v>1</v>
      </c>
      <c r="F71" s="30"/>
      <c r="G71" s="38"/>
      <c r="H71" s="38"/>
      <c r="I71" s="38">
        <v>1</v>
      </c>
      <c r="J71" s="47"/>
      <c r="K71" s="38"/>
      <c r="L71" s="43">
        <v>1</v>
      </c>
      <c r="M71" s="43">
        <v>1</v>
      </c>
      <c r="N71" s="38"/>
      <c r="O71" s="38"/>
      <c r="P71" s="38"/>
      <c r="Q71" s="38"/>
      <c r="R71" s="38">
        <v>2</v>
      </c>
      <c r="S71" s="30">
        <v>1</v>
      </c>
      <c r="T71" s="47">
        <v>1</v>
      </c>
      <c r="U71" s="43">
        <f t="shared" si="9"/>
        <v>8</v>
      </c>
      <c r="V71" s="24"/>
      <c r="W71" s="25" t="s">
        <v>183</v>
      </c>
    </row>
    <row r="72" spans="2:23" ht="15.95" customHeight="1" x14ac:dyDescent="0.25">
      <c r="B72" s="31" t="s">
        <v>87</v>
      </c>
      <c r="C72" s="31" t="s">
        <v>88</v>
      </c>
      <c r="D72" s="13"/>
      <c r="E72" s="13"/>
      <c r="F72" s="51"/>
      <c r="G72" s="14">
        <v>1</v>
      </c>
      <c r="H72" s="14"/>
      <c r="I72" s="14"/>
      <c r="J72" s="49"/>
      <c r="K72" s="14"/>
      <c r="L72" s="44"/>
      <c r="M72" s="44">
        <v>1</v>
      </c>
      <c r="N72" s="14"/>
      <c r="O72" s="14">
        <v>1</v>
      </c>
      <c r="P72" s="14"/>
      <c r="Q72" s="14"/>
      <c r="R72" s="15"/>
      <c r="S72" s="51">
        <v>1</v>
      </c>
      <c r="T72" s="49"/>
      <c r="U72" s="44">
        <f t="shared" si="9"/>
        <v>4</v>
      </c>
      <c r="V72" s="24"/>
      <c r="W72" s="26" t="s">
        <v>184</v>
      </c>
    </row>
    <row r="73" spans="2:23" ht="15.95" customHeight="1" x14ac:dyDescent="0.25">
      <c r="B73" s="23" t="s">
        <v>89</v>
      </c>
      <c r="C73" s="23" t="s">
        <v>90</v>
      </c>
      <c r="D73" s="8"/>
      <c r="E73" s="8">
        <v>1</v>
      </c>
      <c r="F73" s="30">
        <v>1</v>
      </c>
      <c r="G73" s="38"/>
      <c r="H73" s="38"/>
      <c r="I73" s="38"/>
      <c r="J73" s="47"/>
      <c r="K73" s="38"/>
      <c r="L73" s="43"/>
      <c r="M73" s="43"/>
      <c r="N73" s="38">
        <v>1</v>
      </c>
      <c r="O73" s="38"/>
      <c r="P73" s="38"/>
      <c r="Q73" s="38"/>
      <c r="R73" s="38"/>
      <c r="S73" s="30"/>
      <c r="T73" s="47"/>
      <c r="U73" s="43">
        <f t="shared" si="9"/>
        <v>3</v>
      </c>
      <c r="V73" s="24"/>
      <c r="W73" s="22" t="s">
        <v>185</v>
      </c>
    </row>
    <row r="74" spans="2:23" ht="15.95" customHeight="1" x14ac:dyDescent="0.25">
      <c r="B74" s="23" t="s">
        <v>91</v>
      </c>
      <c r="C74" s="23" t="s">
        <v>92</v>
      </c>
      <c r="D74" s="8">
        <v>1</v>
      </c>
      <c r="E74" s="8"/>
      <c r="F74" s="30">
        <v>1</v>
      </c>
      <c r="G74" s="38"/>
      <c r="H74" s="38"/>
      <c r="I74" s="38"/>
      <c r="J74" s="47">
        <v>1</v>
      </c>
      <c r="K74" s="38">
        <v>1</v>
      </c>
      <c r="L74" s="43"/>
      <c r="M74" s="43"/>
      <c r="N74" s="38"/>
      <c r="O74" s="38">
        <v>1</v>
      </c>
      <c r="P74" s="38"/>
      <c r="Q74" s="38"/>
      <c r="R74" s="38"/>
      <c r="S74" s="30"/>
      <c r="T74" s="47">
        <v>1</v>
      </c>
      <c r="U74" s="43">
        <f t="shared" si="9"/>
        <v>6</v>
      </c>
      <c r="V74" s="24"/>
      <c r="W74" s="22" t="s">
        <v>186</v>
      </c>
    </row>
    <row r="75" spans="2:23" ht="15.95" customHeight="1" x14ac:dyDescent="0.25">
      <c r="B75" s="23" t="s">
        <v>250</v>
      </c>
      <c r="C75" s="23" t="s">
        <v>251</v>
      </c>
      <c r="D75" s="8"/>
      <c r="E75" s="8"/>
      <c r="F75" s="30"/>
      <c r="G75" s="38"/>
      <c r="H75" s="38"/>
      <c r="I75" s="38"/>
      <c r="J75" s="47"/>
      <c r="K75" s="38">
        <v>1</v>
      </c>
      <c r="L75" s="43"/>
      <c r="M75" s="43"/>
      <c r="N75" s="38"/>
      <c r="O75" s="38"/>
      <c r="P75" s="38"/>
      <c r="Q75" s="38"/>
      <c r="R75" s="38"/>
      <c r="S75" s="30"/>
      <c r="T75" s="47">
        <v>1</v>
      </c>
      <c r="U75" s="43">
        <f t="shared" si="9"/>
        <v>2</v>
      </c>
      <c r="V75" s="24"/>
      <c r="W75" s="22">
        <v>1906</v>
      </c>
    </row>
    <row r="76" spans="2:23" ht="15.95" customHeight="1" x14ac:dyDescent="0.25">
      <c r="B76" s="36" t="s">
        <v>134</v>
      </c>
      <c r="C76" s="23" t="s">
        <v>134</v>
      </c>
      <c r="D76" s="8"/>
      <c r="E76" s="8"/>
      <c r="F76" s="30"/>
      <c r="G76" s="38"/>
      <c r="H76" s="38">
        <v>1</v>
      </c>
      <c r="I76" s="38"/>
      <c r="J76" s="47"/>
      <c r="K76" s="38"/>
      <c r="L76" s="43"/>
      <c r="M76" s="43"/>
      <c r="N76" s="38"/>
      <c r="O76" s="38"/>
      <c r="P76" s="38">
        <v>1</v>
      </c>
      <c r="Q76" s="38"/>
      <c r="R76" s="3"/>
      <c r="S76" s="30"/>
      <c r="T76" s="47"/>
      <c r="U76" s="43">
        <f>SUM(D76:T76)</f>
        <v>2</v>
      </c>
      <c r="V76" s="24"/>
      <c r="W76" s="22" t="s">
        <v>187</v>
      </c>
    </row>
    <row r="77" spans="2:23" ht="15.95" customHeight="1" x14ac:dyDescent="0.25">
      <c r="B77" s="37" t="s">
        <v>93</v>
      </c>
      <c r="C77" s="31" t="s">
        <v>94</v>
      </c>
      <c r="D77" s="13"/>
      <c r="E77" s="13"/>
      <c r="F77" s="51"/>
      <c r="G77" s="14"/>
      <c r="H77" s="14"/>
      <c r="I77" s="14"/>
      <c r="J77" s="49"/>
      <c r="K77" s="14"/>
      <c r="L77" s="44"/>
      <c r="M77" s="44">
        <v>1</v>
      </c>
      <c r="N77" s="14"/>
      <c r="O77" s="14"/>
      <c r="P77" s="14"/>
      <c r="Q77" s="14"/>
      <c r="R77" s="15"/>
      <c r="S77" s="51"/>
      <c r="T77" s="49"/>
      <c r="U77" s="44">
        <f>SUM(D77:T77)</f>
        <v>1</v>
      </c>
      <c r="V77" s="24"/>
      <c r="W77" s="27" t="s">
        <v>188</v>
      </c>
    </row>
    <row r="78" spans="2:23" ht="15.95" customHeight="1" x14ac:dyDescent="0.25">
      <c r="B78" s="23" t="s">
        <v>95</v>
      </c>
      <c r="C78" s="48" t="s">
        <v>96</v>
      </c>
      <c r="D78" s="8"/>
      <c r="E78" s="8"/>
      <c r="F78" s="30"/>
      <c r="G78" s="38"/>
      <c r="H78" s="38">
        <v>1</v>
      </c>
      <c r="I78" s="38"/>
      <c r="J78" s="47">
        <v>1</v>
      </c>
      <c r="K78" s="38"/>
      <c r="L78" s="43"/>
      <c r="M78" s="42"/>
      <c r="N78" s="38"/>
      <c r="O78" s="38"/>
      <c r="P78" s="38"/>
      <c r="Q78" s="38"/>
      <c r="R78" s="38"/>
      <c r="S78" s="30"/>
      <c r="T78" s="47"/>
      <c r="U78" s="43">
        <f t="shared" si="9"/>
        <v>2</v>
      </c>
      <c r="V78" s="24"/>
      <c r="W78" s="28" t="s">
        <v>189</v>
      </c>
    </row>
    <row r="79" spans="2:23" ht="15.95" customHeight="1" x14ac:dyDescent="0.25">
      <c r="B79" s="23" t="s">
        <v>97</v>
      </c>
      <c r="C79" s="23" t="s">
        <v>98</v>
      </c>
      <c r="D79" s="8"/>
      <c r="E79" s="8"/>
      <c r="F79" s="30"/>
      <c r="G79" s="38"/>
      <c r="H79" s="38"/>
      <c r="I79" s="38">
        <v>1</v>
      </c>
      <c r="J79" s="47"/>
      <c r="K79" s="38"/>
      <c r="L79" s="43"/>
      <c r="M79" s="43"/>
      <c r="N79" s="38"/>
      <c r="O79" s="38"/>
      <c r="P79" s="38"/>
      <c r="Q79" s="38"/>
      <c r="R79" s="38">
        <v>1</v>
      </c>
      <c r="S79" s="30"/>
      <c r="T79" s="47"/>
      <c r="U79" s="43">
        <f t="shared" si="9"/>
        <v>2</v>
      </c>
      <c r="V79" s="24"/>
      <c r="W79" s="26" t="s">
        <v>190</v>
      </c>
    </row>
    <row r="80" spans="2:23" ht="15.95" customHeight="1" x14ac:dyDescent="0.25">
      <c r="B80" s="23" t="s">
        <v>216</v>
      </c>
      <c r="C80" s="23" t="s">
        <v>215</v>
      </c>
      <c r="D80" s="8"/>
      <c r="E80" s="8"/>
      <c r="F80" s="30"/>
      <c r="G80" s="38"/>
      <c r="H80" s="38"/>
      <c r="I80" s="38"/>
      <c r="J80" s="47">
        <v>1</v>
      </c>
      <c r="K80" s="38"/>
      <c r="L80" s="43"/>
      <c r="M80" s="43"/>
      <c r="N80" s="38"/>
      <c r="O80" s="38"/>
      <c r="P80" s="38"/>
      <c r="Q80" s="38"/>
      <c r="R80" s="38"/>
      <c r="S80" s="30"/>
      <c r="T80" s="47"/>
      <c r="U80" s="43">
        <f t="shared" si="9"/>
        <v>1</v>
      </c>
      <c r="V80" s="24"/>
      <c r="W80" s="25" t="s">
        <v>217</v>
      </c>
    </row>
    <row r="81" spans="2:23" ht="15.95" customHeight="1" x14ac:dyDescent="0.25">
      <c r="B81" s="23" t="s">
        <v>99</v>
      </c>
      <c r="C81" s="23" t="s">
        <v>100</v>
      </c>
      <c r="D81" s="8"/>
      <c r="E81" s="8"/>
      <c r="F81" s="30"/>
      <c r="G81" s="38"/>
      <c r="H81" s="38"/>
      <c r="I81" s="38"/>
      <c r="J81" s="47"/>
      <c r="K81" s="38"/>
      <c r="L81" s="43"/>
      <c r="M81" s="43"/>
      <c r="N81" s="38"/>
      <c r="O81" s="38">
        <v>1</v>
      </c>
      <c r="P81" s="38"/>
      <c r="Q81" s="38"/>
      <c r="R81" s="38"/>
      <c r="S81" s="30">
        <v>1</v>
      </c>
      <c r="T81" s="47">
        <v>1</v>
      </c>
      <c r="U81" s="43">
        <f t="shared" ref="U81:U84" si="10">SUM(D81:T81)</f>
        <v>3</v>
      </c>
      <c r="V81" s="24"/>
      <c r="W81" s="25" t="s">
        <v>191</v>
      </c>
    </row>
    <row r="82" spans="2:23" ht="15.95" customHeight="1" x14ac:dyDescent="0.25">
      <c r="B82" s="31" t="s">
        <v>101</v>
      </c>
      <c r="C82" s="31" t="s">
        <v>102</v>
      </c>
      <c r="D82" s="13">
        <v>1</v>
      </c>
      <c r="E82" s="13"/>
      <c r="F82" s="51"/>
      <c r="G82" s="14"/>
      <c r="H82" s="14"/>
      <c r="I82" s="14">
        <v>1</v>
      </c>
      <c r="J82" s="49"/>
      <c r="K82" s="14">
        <v>1</v>
      </c>
      <c r="L82" s="44"/>
      <c r="M82" s="44"/>
      <c r="N82" s="14"/>
      <c r="O82" s="14"/>
      <c r="P82" s="14"/>
      <c r="Q82" s="14"/>
      <c r="R82" s="14"/>
      <c r="S82" s="51"/>
      <c r="T82" s="49"/>
      <c r="U82" s="44">
        <f t="shared" si="10"/>
        <v>3</v>
      </c>
      <c r="V82" s="24"/>
      <c r="W82" s="22" t="s">
        <v>192</v>
      </c>
    </row>
    <row r="83" spans="2:23" ht="15.95" customHeight="1" x14ac:dyDescent="0.25">
      <c r="B83" s="23" t="s">
        <v>103</v>
      </c>
      <c r="C83" s="23" t="s">
        <v>104</v>
      </c>
      <c r="D83" s="8"/>
      <c r="E83" s="8"/>
      <c r="F83" s="30"/>
      <c r="G83" s="38"/>
      <c r="H83" s="38"/>
      <c r="I83" s="38"/>
      <c r="J83" s="47"/>
      <c r="K83" s="38"/>
      <c r="L83" s="43"/>
      <c r="M83" s="43"/>
      <c r="N83" s="38"/>
      <c r="O83" s="38"/>
      <c r="P83" s="38"/>
      <c r="Q83" s="38"/>
      <c r="R83" s="38">
        <v>1</v>
      </c>
      <c r="S83" s="30"/>
      <c r="T83" s="47">
        <v>1</v>
      </c>
      <c r="U83" s="43">
        <f t="shared" si="10"/>
        <v>2</v>
      </c>
      <c r="V83" s="24"/>
      <c r="W83" s="22" t="s">
        <v>193</v>
      </c>
    </row>
    <row r="84" spans="2:23" ht="15.95" customHeight="1" x14ac:dyDescent="0.25">
      <c r="B84" s="31" t="s">
        <v>105</v>
      </c>
      <c r="C84" s="31" t="s">
        <v>106</v>
      </c>
      <c r="D84" s="13"/>
      <c r="E84" s="13">
        <v>1</v>
      </c>
      <c r="F84" s="51"/>
      <c r="G84" s="14"/>
      <c r="H84" s="14"/>
      <c r="I84" s="14"/>
      <c r="J84" s="49">
        <v>1</v>
      </c>
      <c r="K84" s="14"/>
      <c r="L84" s="44"/>
      <c r="M84" s="44">
        <v>1</v>
      </c>
      <c r="N84" s="14"/>
      <c r="O84" s="14"/>
      <c r="P84" s="14"/>
      <c r="Q84" s="14"/>
      <c r="R84" s="14"/>
      <c r="S84" s="51">
        <v>1</v>
      </c>
      <c r="T84" s="49"/>
      <c r="U84" s="44">
        <f t="shared" si="10"/>
        <v>4</v>
      </c>
      <c r="V84" s="24"/>
      <c r="W84" s="22" t="s">
        <v>194</v>
      </c>
    </row>
    <row r="85" spans="2:23" ht="15.95" customHeight="1" x14ac:dyDescent="0.25">
      <c r="D85" s="2">
        <f>SUM(D3:D84)</f>
        <v>13</v>
      </c>
      <c r="E85" s="2">
        <f>SUM(E3:E84)</f>
        <v>12</v>
      </c>
      <c r="F85" s="2">
        <f>SUM(F3:F84)</f>
        <v>10</v>
      </c>
      <c r="G85" s="2">
        <f>SUM(G3:G84)</f>
        <v>7</v>
      </c>
      <c r="H85" s="2">
        <f>SUM(H3:H84)</f>
        <v>11</v>
      </c>
      <c r="I85" s="2">
        <f t="shared" ref="I85:T85" si="11">SUM(I3:I84)</f>
        <v>9</v>
      </c>
      <c r="J85" s="2">
        <f t="shared" si="11"/>
        <v>18</v>
      </c>
      <c r="K85" s="2">
        <f t="shared" si="11"/>
        <v>21</v>
      </c>
      <c r="L85" s="2">
        <f t="shared" si="11"/>
        <v>12</v>
      </c>
      <c r="M85" s="2">
        <f t="shared" si="11"/>
        <v>16</v>
      </c>
      <c r="N85" s="2">
        <f t="shared" si="11"/>
        <v>8</v>
      </c>
      <c r="O85" s="2">
        <f t="shared" si="11"/>
        <v>7</v>
      </c>
      <c r="P85" s="2">
        <f t="shared" si="11"/>
        <v>9</v>
      </c>
      <c r="Q85" s="2">
        <f t="shared" si="11"/>
        <v>9</v>
      </c>
      <c r="R85" s="2">
        <f t="shared" si="11"/>
        <v>8</v>
      </c>
      <c r="S85" s="2">
        <f t="shared" si="11"/>
        <v>21</v>
      </c>
      <c r="T85" s="2">
        <f t="shared" si="11"/>
        <v>21</v>
      </c>
      <c r="U85" s="2">
        <f>SUM(U3:U84)</f>
        <v>212</v>
      </c>
      <c r="V85" s="24"/>
    </row>
    <row r="86" spans="2:23" ht="15.95" customHeight="1" x14ac:dyDescent="0.25">
      <c r="C86" s="17"/>
      <c r="D86" s="17"/>
      <c r="E86" s="17"/>
      <c r="F86" s="17"/>
      <c r="G86" s="17"/>
      <c r="H86" s="17"/>
      <c r="J86" s="17"/>
      <c r="K86" s="17"/>
      <c r="P86" s="41"/>
      <c r="Q86" s="41"/>
      <c r="R86" s="41"/>
      <c r="S86" s="41"/>
      <c r="T86" s="41"/>
      <c r="U86" s="2"/>
    </row>
    <row r="119" spans="2:21" ht="15.95" customHeight="1" x14ac:dyDescent="0.25"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</sheetData>
  <sortState xmlns:xlrd2="http://schemas.microsoft.com/office/spreadsheetml/2017/richdata2" ref="B12:W13">
    <sortCondition descending="1" ref="B1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Pesäpallokausi 2024</vt:lpstr>
    </vt:vector>
  </TitlesOfParts>
  <Company>Pee-Mediat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Ojaniemi</dc:creator>
  <cp:lastModifiedBy>Martti Ruuska</cp:lastModifiedBy>
  <cp:lastPrinted>2016-04-03T19:00:10Z</cp:lastPrinted>
  <dcterms:created xsi:type="dcterms:W3CDTF">2000-09-25T22:23:29Z</dcterms:created>
  <dcterms:modified xsi:type="dcterms:W3CDTF">2024-03-26T23:10:13Z</dcterms:modified>
</cp:coreProperties>
</file>